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esktop\Питание 2024\"/>
    </mc:Choice>
  </mc:AlternateContent>
  <xr:revisionPtr revIDLastSave="0" documentId="13_ncr:1_{D406C622-DAF4-4304-A3DC-75A8C4203ADE}" xr6:coauthVersionLast="36" xr6:coauthVersionMax="36" xr10:uidLastSave="{00000000-0000-0000-0000-000000000000}"/>
  <bookViews>
    <workbookView xWindow="0" yWindow="0" windowWidth="20490" windowHeight="89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85" i="1" l="1"/>
  <c r="G85" i="1"/>
  <c r="H85" i="1"/>
  <c r="I85" i="1"/>
  <c r="J49" i="1" l="1"/>
  <c r="I49" i="1"/>
  <c r="H49" i="1"/>
  <c r="G49" i="1"/>
  <c r="F49" i="1"/>
  <c r="B186" i="1" l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8" i="1"/>
  <c r="A168" i="1"/>
  <c r="L167" i="1"/>
  <c r="J167" i="1"/>
  <c r="I167" i="1"/>
  <c r="H167" i="1"/>
  <c r="G167" i="1"/>
  <c r="F167" i="1"/>
  <c r="B158" i="1"/>
  <c r="A158" i="1"/>
  <c r="L157" i="1"/>
  <c r="L168" i="1" s="1"/>
  <c r="J157" i="1"/>
  <c r="J168" i="1" s="1"/>
  <c r="I157" i="1"/>
  <c r="I168" i="1" s="1"/>
  <c r="H157" i="1"/>
  <c r="H168" i="1" s="1"/>
  <c r="G157" i="1"/>
  <c r="G168" i="1" s="1"/>
  <c r="F157" i="1"/>
  <c r="F168" i="1" s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J150" i="1" s="1"/>
  <c r="I139" i="1"/>
  <c r="I150" i="1" s="1"/>
  <c r="H139" i="1"/>
  <c r="H150" i="1" s="1"/>
  <c r="G139" i="1"/>
  <c r="G150" i="1" s="1"/>
  <c r="F139" i="1"/>
  <c r="F150" i="1" s="1"/>
  <c r="B132" i="1"/>
  <c r="A132" i="1"/>
  <c r="L131" i="1"/>
  <c r="J131" i="1"/>
  <c r="I131" i="1"/>
  <c r="H131" i="1"/>
  <c r="G131" i="1"/>
  <c r="F131" i="1"/>
  <c r="B122" i="1"/>
  <c r="A122" i="1"/>
  <c r="L121" i="1"/>
  <c r="L132" i="1" s="1"/>
  <c r="J121" i="1"/>
  <c r="J132" i="1" s="1"/>
  <c r="I121" i="1"/>
  <c r="I132" i="1" s="1"/>
  <c r="H121" i="1"/>
  <c r="H132" i="1" s="1"/>
  <c r="G121" i="1"/>
  <c r="F121" i="1"/>
  <c r="F132" i="1" s="1"/>
  <c r="B114" i="1"/>
  <c r="A114" i="1"/>
  <c r="L113" i="1"/>
  <c r="J113" i="1"/>
  <c r="I113" i="1"/>
  <c r="H113" i="1"/>
  <c r="G113" i="1"/>
  <c r="F113" i="1"/>
  <c r="B104" i="1"/>
  <c r="A104" i="1"/>
  <c r="L103" i="1"/>
  <c r="L114" i="1" s="1"/>
  <c r="J103" i="1"/>
  <c r="J114" i="1" s="1"/>
  <c r="I103" i="1"/>
  <c r="I114" i="1" s="1"/>
  <c r="H103" i="1"/>
  <c r="H114" i="1" s="1"/>
  <c r="G103" i="1"/>
  <c r="G114" i="1" s="1"/>
  <c r="F103" i="1"/>
  <c r="F114" i="1" s="1"/>
  <c r="B96" i="1"/>
  <c r="A96" i="1"/>
  <c r="L95" i="1"/>
  <c r="J95" i="1"/>
  <c r="I95" i="1"/>
  <c r="H95" i="1"/>
  <c r="G95" i="1"/>
  <c r="F95" i="1"/>
  <c r="B86" i="1"/>
  <c r="A86" i="1"/>
  <c r="L85" i="1"/>
  <c r="L96" i="1" s="1"/>
  <c r="J96" i="1"/>
  <c r="I96" i="1"/>
  <c r="H96" i="1"/>
  <c r="G96" i="1"/>
  <c r="F85" i="1"/>
  <c r="F96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60" i="1"/>
  <c r="A60" i="1"/>
  <c r="L59" i="1"/>
  <c r="J59" i="1"/>
  <c r="I59" i="1"/>
  <c r="H59" i="1"/>
  <c r="G59" i="1"/>
  <c r="F59" i="1"/>
  <c r="B50" i="1"/>
  <c r="A50" i="1"/>
  <c r="L60" i="1"/>
  <c r="J60" i="1"/>
  <c r="I60" i="1"/>
  <c r="H60" i="1"/>
  <c r="G60" i="1"/>
  <c r="F60" i="1"/>
  <c r="B42" i="1"/>
  <c r="A42" i="1"/>
  <c r="L41" i="1"/>
  <c r="J41" i="1"/>
  <c r="I41" i="1"/>
  <c r="H41" i="1"/>
  <c r="G41" i="1"/>
  <c r="F41" i="1"/>
  <c r="B32" i="1"/>
  <c r="A32" i="1"/>
  <c r="L42" i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23" i="1"/>
  <c r="J12" i="1"/>
  <c r="J23" i="1" s="1"/>
  <c r="I12" i="1"/>
  <c r="I23" i="1" s="1"/>
  <c r="H12" i="1"/>
  <c r="H23" i="1" s="1"/>
  <c r="G12" i="1"/>
  <c r="G23" i="1" s="1"/>
  <c r="F12" i="1"/>
  <c r="F23" i="1" s="1"/>
  <c r="G132" i="1" l="1"/>
  <c r="L187" i="1"/>
  <c r="J187" i="1"/>
  <c r="I187" i="1"/>
  <c r="H187" i="1"/>
  <c r="G187" i="1"/>
  <c r="F187" i="1"/>
</calcChain>
</file>

<file path=xl/sharedStrings.xml><?xml version="1.0" encoding="utf-8"?>
<sst xmlns="http://schemas.openxmlformats.org/spreadsheetml/2006/main" count="231" uniqueCount="75">
  <si>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</si>
  <si>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</si>
  <si>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</si>
  <si>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</si>
  <si>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</si>
  <si>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</si>
  <si>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</si>
  <si>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</si>
  <si>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</si>
  <si>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</si>
  <si>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</si>
  <si>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</si>
  <si>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</si>
  <si>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</si>
  <si>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</si>
  <si>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</si>
  <si>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</si>
  <si>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</si>
  <si>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</si>
  <si>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</si>
  <si>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</si>
  <si>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</si>
  <si>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</si>
  <si>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</si>
  <si>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</si>
  <si>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</si>
  <si>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</si>
  <si>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</si>
  <si>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</si>
  <si>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</si>
  <si>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</si>
  <si>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</si>
  <si>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</si>
  <si>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</si>
  <si>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</si>
  <si>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</si>
  <si>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</si>
  <si>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</si>
  <si>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</t>
  </si>
  <si>
    <t>Чай с сахаром</t>
  </si>
  <si>
    <t>директор школы</t>
  </si>
  <si>
    <t>Блины; молоко сгущеное</t>
  </si>
  <si>
    <t>Чай с лимоном и сахаром</t>
  </si>
  <si>
    <t>Хлеб из муки пшеничной</t>
  </si>
  <si>
    <t>Фрукт сезонный</t>
  </si>
  <si>
    <t>54-3гн</t>
  </si>
  <si>
    <t>Греча отварная; фрикадельки по-калининградски</t>
  </si>
  <si>
    <t>Какао-напиток на молоке</t>
  </si>
  <si>
    <t>171; 105</t>
  </si>
  <si>
    <t>Омлет</t>
  </si>
  <si>
    <t>54-2гн</t>
  </si>
  <si>
    <t>прм.</t>
  </si>
  <si>
    <t>Вермишель молочная</t>
  </si>
  <si>
    <t>Какао с молоком</t>
  </si>
  <si>
    <t>54-21гн</t>
  </si>
  <si>
    <t>Каша овсяная</t>
  </si>
  <si>
    <t>Выпечка</t>
  </si>
  <si>
    <t>Макароны с сыром</t>
  </si>
  <si>
    <t>Кофейный напиток на молоке</t>
  </si>
  <si>
    <t>54-21з</t>
  </si>
  <si>
    <t>Запеканка из творога с молоком сгущеным</t>
  </si>
  <si>
    <t>Какао напиток на молоке</t>
  </si>
  <si>
    <t>Кондитерское изделие</t>
  </si>
  <si>
    <t>Каша пшенная</t>
  </si>
  <si>
    <t>Кофейный напиток с молоком</t>
  </si>
  <si>
    <t>54-23гн</t>
  </si>
  <si>
    <t>Пельмени с маслом сливочным</t>
  </si>
  <si>
    <t>726, 471</t>
  </si>
  <si>
    <t>МБОУ ВМО "Перьевская основная школа"</t>
  </si>
  <si>
    <t>Силина Анна Игоревна</t>
  </si>
  <si>
    <t>Кукуруза консервированная/салат из моркови</t>
  </si>
  <si>
    <t>Биточки куриные с соусом томатным; каша гречневая</t>
  </si>
  <si>
    <t>54-28м/ 245</t>
  </si>
  <si>
    <t>Чай  с сахаром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</si>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</sst>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4" fillId="0" borderId="0"/>
  </cellStyleXfs>
  <cellXfs count="11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0" xfId="0" applyFont="1" applyAlignment="1">
      <alignment horizontal="right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4" fillId="4" borderId="1" xfId="1" applyFill="1" applyBorder="1" applyAlignment="1" applyProtection="1">
      <alignment wrapText="1"/>
      <protection locked="0"/>
    </xf>
    <xf numFmtId="0" fontId="14" fillId="4" borderId="2" xfId="1" applyFill="1" applyBorder="1" applyAlignment="1" applyProtection="1">
      <alignment wrapText="1"/>
      <protection locked="0"/>
    </xf>
    <xf numFmtId="2" fontId="14" fillId="4" borderId="1" xfId="1" applyNumberFormat="1" applyFill="1" applyBorder="1" applyProtection="1">
      <protection locked="0"/>
    </xf>
    <xf numFmtId="2" fontId="14" fillId="4" borderId="2" xfId="1" applyNumberFormat="1" applyFill="1" applyBorder="1" applyProtection="1">
      <protection locked="0"/>
    </xf>
    <xf numFmtId="0" fontId="14" fillId="4" borderId="1" xfId="1" applyFill="1" applyBorder="1" applyAlignment="1" applyProtection="1">
      <alignment wrapText="1"/>
      <protection locked="0"/>
    </xf>
    <xf numFmtId="0" fontId="14" fillId="4" borderId="2" xfId="1" applyFill="1" applyBorder="1" applyAlignment="1" applyProtection="1">
      <alignment wrapText="1"/>
      <protection locked="0"/>
    </xf>
    <xf numFmtId="2" fontId="14" fillId="4" borderId="1" xfId="1" applyNumberFormat="1" applyFill="1" applyBorder="1" applyProtection="1">
      <protection locked="0"/>
    </xf>
    <xf numFmtId="2" fontId="14" fillId="4" borderId="2" xfId="1" applyNumberFormat="1" applyFill="1" applyBorder="1" applyProtection="1">
      <protection locked="0"/>
    </xf>
    <xf numFmtId="2" fontId="14" fillId="4" borderId="1" xfId="1" applyNumberFormat="1" applyFill="1" applyBorder="1" applyProtection="1">
      <protection locked="0"/>
    </xf>
    <xf numFmtId="2" fontId="14" fillId="4" borderId="2" xfId="1" applyNumberFormat="1" applyFill="1" applyBorder="1" applyProtection="1">
      <protection locked="0"/>
    </xf>
    <xf numFmtId="2" fontId="14" fillId="4" borderId="3" xfId="1" applyNumberFormat="1" applyFill="1" applyBorder="1" applyProtection="1">
      <protection locked="0"/>
    </xf>
    <xf numFmtId="0" fontId="14" fillId="4" borderId="1" xfId="1" applyFill="1" applyBorder="1" applyAlignment="1" applyProtection="1">
      <alignment wrapText="1"/>
      <protection locked="0"/>
    </xf>
    <xf numFmtId="0" fontId="14" fillId="4" borderId="2" xfId="1" applyFill="1" applyBorder="1" applyAlignment="1" applyProtection="1">
      <alignment wrapText="1"/>
      <protection locked="0"/>
    </xf>
    <xf numFmtId="0" fontId="14" fillId="4" borderId="3" xfId="1" applyFill="1" applyBorder="1" applyAlignment="1" applyProtection="1">
      <alignment wrapText="1"/>
      <protection locked="0"/>
    </xf>
    <xf numFmtId="2" fontId="14" fillId="4" borderId="1" xfId="1" applyNumberFormat="1" applyFill="1" applyBorder="1" applyProtection="1">
      <protection locked="0"/>
    </xf>
    <xf numFmtId="2" fontId="14" fillId="4" borderId="2" xfId="1" applyNumberFormat="1" applyFill="1" applyBorder="1" applyProtection="1">
      <protection locked="0"/>
    </xf>
    <xf numFmtId="2" fontId="14" fillId="4" borderId="3" xfId="1" applyNumberFormat="1" applyFill="1" applyBorder="1" applyProtection="1">
      <protection locked="0"/>
    </xf>
    <xf numFmtId="0" fontId="14" fillId="4" borderId="1" xfId="1" applyFill="1" applyBorder="1" applyAlignment="1" applyProtection="1">
      <alignment wrapText="1"/>
      <protection locked="0"/>
    </xf>
    <xf numFmtId="0" fontId="14" fillId="4" borderId="2" xfId="1" applyFill="1" applyBorder="1" applyAlignment="1" applyProtection="1">
      <alignment wrapText="1"/>
      <protection locked="0"/>
    </xf>
    <xf numFmtId="2" fontId="14" fillId="4" borderId="1" xfId="1" applyNumberFormat="1" applyFill="1" applyBorder="1" applyProtection="1">
      <protection locked="0"/>
    </xf>
    <xf numFmtId="2" fontId="14" fillId="4" borderId="2" xfId="1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14" fillId="4" borderId="1" xfId="1" applyNumberForma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1" fontId="14" fillId="4" borderId="15" xfId="1" applyNumberForma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Border="1" applyAlignment="1">
      <alignment horizontal="center" vertical="top" wrapText="1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3" fillId="4" borderId="2" xfId="0" applyNumberFormat="1" applyFont="1" applyFill="1" applyBorder="1" applyAlignment="1" applyProtection="1">
      <alignment horizontal="center" vertical="top" wrapText="1"/>
      <protection locked="0"/>
    </xf>
    <xf numFmtId="0" fontId="15" fillId="4" borderId="2" xfId="0" applyNumberFormat="1" applyFont="1" applyFill="1" applyBorder="1" applyAlignment="1">
      <alignment horizontal="center" vertical="center" wrapText="1"/>
    </xf>
    <xf numFmtId="0" fontId="13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3" fillId="5" borderId="25" xfId="0" applyNumberFormat="1" applyFont="1" applyFill="1" applyBorder="1" applyAlignment="1" applyProtection="1">
      <alignment horizontal="center" vertical="top" wrapText="1"/>
      <protection locked="0"/>
    </xf>
    <xf numFmtId="0" fontId="13" fillId="5" borderId="26" xfId="0" applyNumberFormat="1" applyFont="1" applyFill="1" applyBorder="1" applyAlignment="1" applyProtection="1">
      <alignment horizontal="center" vertical="top" wrapText="1"/>
      <protection locked="0"/>
    </xf>
    <xf numFmtId="0" fontId="15" fillId="4" borderId="27" xfId="0" applyNumberFormat="1" applyFont="1" applyFill="1" applyBorder="1" applyAlignment="1">
      <alignment horizontal="center" vertical="center" wrapText="1"/>
    </xf>
    <xf numFmtId="0" fontId="13" fillId="5" borderId="28" xfId="0" applyNumberFormat="1" applyFont="1" applyFill="1" applyBorder="1" applyAlignment="1" applyProtection="1">
      <alignment horizontal="center" vertical="top" wrapText="1"/>
      <protection locked="0"/>
    </xf>
    <xf numFmtId="0" fontId="13" fillId="5" borderId="29" xfId="0" applyNumberFormat="1" applyFont="1" applyFill="1" applyBorder="1" applyAlignment="1" applyProtection="1">
      <alignment horizontal="center" vertical="top" wrapText="1"/>
      <protection locked="0"/>
    </xf>
    <xf numFmtId="0" fontId="13" fillId="5" borderId="30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8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13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0" sqref="O17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9" t="s">
        <v>68</v>
      </c>
      <c r="D1" s="110"/>
      <c r="E1" s="110"/>
      <c r="F1" s="49" t="s">
        <v>38</v>
      </c>
      <c r="G1" s="2" t="s">
        <v>16</v>
      </c>
      <c r="H1" s="111" t="s">
        <v>40</v>
      </c>
      <c r="I1" s="112"/>
      <c r="J1" s="112"/>
      <c r="K1" s="112"/>
    </row>
    <row r="2" spans="1:12" ht="18" x14ac:dyDescent="0.2">
      <c r="A2" s="34" t="s">
        <v>6</v>
      </c>
      <c r="C2" s="2"/>
      <c r="G2" s="2" t="s">
        <v>17</v>
      </c>
      <c r="H2" s="111" t="s">
        <v>69</v>
      </c>
      <c r="I2" s="112"/>
      <c r="J2" s="112"/>
      <c r="K2" s="11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71" t="s">
        <v>55</v>
      </c>
      <c r="F6" s="38">
        <v>200</v>
      </c>
      <c r="G6" s="38">
        <v>15.97</v>
      </c>
      <c r="H6" s="38">
        <v>14.17</v>
      </c>
      <c r="I6" s="38">
        <v>23.38</v>
      </c>
      <c r="J6" s="38">
        <v>238.96</v>
      </c>
      <c r="K6" s="39">
        <v>196</v>
      </c>
      <c r="L6" s="50"/>
    </row>
    <row r="7" spans="1:12" ht="15" x14ac:dyDescent="0.25">
      <c r="A7" s="22"/>
      <c r="B7" s="14"/>
      <c r="C7" s="11"/>
      <c r="D7" s="7" t="s">
        <v>21</v>
      </c>
      <c r="E7" s="72" t="s">
        <v>42</v>
      </c>
      <c r="F7" s="41">
        <v>200</v>
      </c>
      <c r="G7" s="41">
        <v>0.27</v>
      </c>
      <c r="H7" s="41">
        <v>0.05</v>
      </c>
      <c r="I7" s="41">
        <v>5.75</v>
      </c>
      <c r="J7" s="41">
        <v>22.5</v>
      </c>
      <c r="K7" s="42" t="s">
        <v>45</v>
      </c>
      <c r="L7" s="51"/>
    </row>
    <row r="8" spans="1:12" ht="15" x14ac:dyDescent="0.25">
      <c r="A8" s="22"/>
      <c r="B8" s="14"/>
      <c r="C8" s="11"/>
      <c r="D8" s="7" t="s">
        <v>22</v>
      </c>
      <c r="E8" s="72" t="s">
        <v>43</v>
      </c>
      <c r="F8" s="41">
        <v>40</v>
      </c>
      <c r="G8" s="41">
        <v>3.08</v>
      </c>
      <c r="H8" s="41">
        <v>0.96</v>
      </c>
      <c r="I8" s="41">
        <v>28</v>
      </c>
      <c r="J8" s="41">
        <v>113.6</v>
      </c>
      <c r="K8" s="42">
        <v>18</v>
      </c>
      <c r="L8" s="51"/>
    </row>
    <row r="9" spans="1:12" ht="15.75" thickBot="1" x14ac:dyDescent="0.3">
      <c r="A9" s="22"/>
      <c r="B9" s="14"/>
      <c r="C9" s="11"/>
      <c r="D9" s="7"/>
      <c r="E9" s="67" t="s">
        <v>56</v>
      </c>
      <c r="F9" s="41">
        <v>60</v>
      </c>
      <c r="G9" s="41">
        <v>4.62</v>
      </c>
      <c r="H9" s="41">
        <v>1.74</v>
      </c>
      <c r="I9" s="41">
        <v>40.799999999999997</v>
      </c>
      <c r="J9" s="41">
        <v>180</v>
      </c>
      <c r="K9" s="42">
        <v>21</v>
      </c>
      <c r="L9" s="51"/>
    </row>
    <row r="10" spans="1:12" ht="15" x14ac:dyDescent="0.25">
      <c r="A10" s="22"/>
      <c r="B10" s="14"/>
      <c r="C10" s="11"/>
      <c r="D10" s="6"/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2"/>
      <c r="B11" s="14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6"/>
      <c r="C12" s="8"/>
      <c r="D12" s="17" t="s">
        <v>32</v>
      </c>
      <c r="E12" s="9"/>
      <c r="F12" s="18">
        <f>SUM(F6:F11)</f>
        <v>500</v>
      </c>
      <c r="G12" s="18">
        <f>SUM(G6:G11)</f>
        <v>23.94</v>
      </c>
      <c r="H12" s="18">
        <f>SUM(H6:H11)</f>
        <v>16.919999999999998</v>
      </c>
      <c r="I12" s="18">
        <f>SUM(I6:I11)</f>
        <v>97.929999999999993</v>
      </c>
      <c r="J12" s="18">
        <f>SUM(J6:J11)</f>
        <v>555.06000000000006</v>
      </c>
      <c r="K12" s="24"/>
      <c r="L12" s="18"/>
    </row>
    <row r="13" spans="1:12" ht="15" x14ac:dyDescent="0.25">
      <c r="A13" s="25">
        <f>A6</f>
        <v>1</v>
      </c>
      <c r="B13" s="12">
        <f>B6</f>
        <v>1</v>
      </c>
      <c r="C13" s="10" t="s">
        <v>24</v>
      </c>
      <c r="D13" s="7" t="s">
        <v>25</v>
      </c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2"/>
      <c r="B14" s="14"/>
      <c r="C14" s="11"/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2"/>
      <c r="B15" s="14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2"/>
      <c r="B16" s="14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2"/>
      <c r="B17" s="14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2"/>
      <c r="B18" s="14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2"/>
      <c r="B19" s="14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2"/>
      <c r="B20" s="14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2"/>
      <c r="B21" s="14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6"/>
      <c r="C22" s="8"/>
      <c r="D22" s="17" t="s">
        <v>32</v>
      </c>
      <c r="E22" s="9"/>
      <c r="F22" s="18">
        <f>SUM(F13:F21)</f>
        <v>0</v>
      </c>
      <c r="G22" s="18">
        <f t="shared" ref="G22:J22" si="0">SUM(G13:G21)</f>
        <v>0</v>
      </c>
      <c r="H22" s="18">
        <f t="shared" si="0"/>
        <v>0</v>
      </c>
      <c r="I22" s="18">
        <f t="shared" si="0"/>
        <v>0</v>
      </c>
      <c r="J22" s="18">
        <f t="shared" si="0"/>
        <v>0</v>
      </c>
      <c r="K22" s="24"/>
      <c r="L22" s="18">
        <f t="shared" ref="L22" si="1">SUM(L13:L21)</f>
        <v>0</v>
      </c>
    </row>
    <row r="23" spans="1:12" ht="15.75" thickBot="1" x14ac:dyDescent="0.25">
      <c r="A23" s="28">
        <f>A6</f>
        <v>1</v>
      </c>
      <c r="B23" s="29">
        <f>B6</f>
        <v>1</v>
      </c>
      <c r="C23" s="113" t="s">
        <v>4</v>
      </c>
      <c r="D23" s="114"/>
      <c r="E23" s="30"/>
      <c r="F23" s="31">
        <f>F12+F22</f>
        <v>500</v>
      </c>
      <c r="G23" s="31">
        <f t="shared" ref="G23:J23" si="2">G12+G22</f>
        <v>23.94</v>
      </c>
      <c r="H23" s="31">
        <f t="shared" si="2"/>
        <v>16.919999999999998</v>
      </c>
      <c r="I23" s="31">
        <f t="shared" si="2"/>
        <v>97.929999999999993</v>
      </c>
      <c r="J23" s="31">
        <f t="shared" si="2"/>
        <v>555.06000000000006</v>
      </c>
      <c r="K23" s="31"/>
      <c r="L23" s="31">
        <f t="shared" ref="L23" si="3">L12+L22</f>
        <v>0</v>
      </c>
    </row>
    <row r="24" spans="1:12" ht="15" x14ac:dyDescent="0.25">
      <c r="A24" s="13">
        <v>1</v>
      </c>
      <c r="B24" s="14">
        <v>2</v>
      </c>
      <c r="C24" s="21" t="s">
        <v>19</v>
      </c>
      <c r="D24" s="5" t="s">
        <v>20</v>
      </c>
      <c r="E24" s="103" t="s">
        <v>46</v>
      </c>
      <c r="F24" s="38">
        <v>240</v>
      </c>
      <c r="G24" s="38">
        <v>17.59</v>
      </c>
      <c r="H24" s="38">
        <v>15.13</v>
      </c>
      <c r="I24" s="38">
        <v>38.04</v>
      </c>
      <c r="J24" s="38">
        <v>323.77999999999997</v>
      </c>
      <c r="K24" s="39" t="s">
        <v>48</v>
      </c>
      <c r="L24" s="50"/>
    </row>
    <row r="25" spans="1:12" ht="15" x14ac:dyDescent="0.25">
      <c r="A25" s="13"/>
      <c r="B25" s="14"/>
      <c r="C25" s="11"/>
      <c r="D25" s="6"/>
      <c r="E25" s="40"/>
      <c r="F25" s="41"/>
      <c r="G25" s="41"/>
      <c r="H25" s="41"/>
      <c r="I25" s="41"/>
      <c r="J25" s="41"/>
      <c r="K25" s="42"/>
      <c r="L25" s="41"/>
    </row>
    <row r="26" spans="1:12" ht="15" x14ac:dyDescent="0.25">
      <c r="A26" s="13"/>
      <c r="B26" s="14"/>
      <c r="C26" s="11"/>
      <c r="D26" s="7" t="s">
        <v>21</v>
      </c>
      <c r="E26" s="104" t="s">
        <v>47</v>
      </c>
      <c r="F26" s="41">
        <v>200</v>
      </c>
      <c r="G26" s="41">
        <v>2.71</v>
      </c>
      <c r="H26" s="41">
        <v>2.85</v>
      </c>
      <c r="I26" s="41">
        <v>11.74</v>
      </c>
      <c r="J26" s="41">
        <v>86.63</v>
      </c>
      <c r="K26" s="42">
        <v>415</v>
      </c>
      <c r="L26" s="51"/>
    </row>
    <row r="27" spans="1:12" ht="15" x14ac:dyDescent="0.25">
      <c r="A27" s="13"/>
      <c r="B27" s="14"/>
      <c r="C27" s="11"/>
      <c r="D27" s="7" t="s">
        <v>22</v>
      </c>
      <c r="E27" s="53" t="s">
        <v>43</v>
      </c>
      <c r="F27" s="41">
        <v>60</v>
      </c>
      <c r="G27" s="41">
        <v>4.62</v>
      </c>
      <c r="H27" s="41">
        <v>1.44</v>
      </c>
      <c r="I27" s="41">
        <v>42</v>
      </c>
      <c r="J27" s="41">
        <v>170.4</v>
      </c>
      <c r="K27" s="42">
        <v>18</v>
      </c>
      <c r="L27" s="51"/>
    </row>
    <row r="28" spans="1:12" ht="15" x14ac:dyDescent="0.25">
      <c r="A28" s="13"/>
      <c r="B28" s="14"/>
      <c r="C28" s="11"/>
      <c r="D28" s="7"/>
      <c r="E28" s="40"/>
      <c r="F28" s="41"/>
      <c r="G28" s="41"/>
      <c r="H28" s="41"/>
      <c r="I28" s="41"/>
      <c r="J28" s="41"/>
      <c r="K28" s="42"/>
      <c r="L28" s="51"/>
    </row>
    <row r="29" spans="1:12" ht="15" x14ac:dyDescent="0.25">
      <c r="A29" s="13"/>
      <c r="B29" s="14"/>
      <c r="C29" s="11"/>
      <c r="D29" s="6"/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3"/>
      <c r="B30" s="14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5"/>
      <c r="B31" s="16"/>
      <c r="C31" s="8"/>
      <c r="D31" s="17" t="s">
        <v>32</v>
      </c>
      <c r="E31" s="9"/>
      <c r="F31" s="18">
        <f>SUM(F24:F30)</f>
        <v>500</v>
      </c>
      <c r="G31" s="18">
        <f t="shared" ref="G31" si="4">SUM(G24:G30)</f>
        <v>24.92</v>
      </c>
      <c r="H31" s="18">
        <f t="shared" ref="H31" si="5">SUM(H24:H30)</f>
        <v>19.420000000000002</v>
      </c>
      <c r="I31" s="18">
        <f t="shared" ref="I31" si="6">SUM(I24:I30)</f>
        <v>91.78</v>
      </c>
      <c r="J31" s="18">
        <f t="shared" ref="J31" si="7">SUM(J24:J30)</f>
        <v>580.80999999999995</v>
      </c>
      <c r="K31" s="24"/>
      <c r="L31" s="18"/>
    </row>
    <row r="32" spans="1:12" ht="15" x14ac:dyDescent="0.25">
      <c r="A32" s="12">
        <f>A24</f>
        <v>1</v>
      </c>
      <c r="B32" s="12">
        <f>B24</f>
        <v>2</v>
      </c>
      <c r="C32" s="10" t="s">
        <v>24</v>
      </c>
      <c r="D32" s="7" t="s">
        <v>25</v>
      </c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3"/>
      <c r="B33" s="14"/>
      <c r="C33" s="11"/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3"/>
      <c r="B34" s="14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3"/>
      <c r="B35" s="14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3"/>
      <c r="B36" s="14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3"/>
      <c r="B37" s="14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3"/>
      <c r="B38" s="14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3"/>
      <c r="B39" s="14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3"/>
      <c r="B40" s="14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5"/>
      <c r="B41" s="16"/>
      <c r="C41" s="8"/>
      <c r="D41" s="17" t="s">
        <v>32</v>
      </c>
      <c r="E41" s="9"/>
      <c r="F41" s="18">
        <f>SUM(F32:F40)</f>
        <v>0</v>
      </c>
      <c r="G41" s="18">
        <f t="shared" ref="G41" si="8">SUM(G32:G40)</f>
        <v>0</v>
      </c>
      <c r="H41" s="18">
        <f t="shared" ref="H41" si="9">SUM(H32:H40)</f>
        <v>0</v>
      </c>
      <c r="I41" s="18">
        <f t="shared" ref="I41" si="10">SUM(I32:I40)</f>
        <v>0</v>
      </c>
      <c r="J41" s="18">
        <f t="shared" ref="J41:L41" si="11">SUM(J32:J40)</f>
        <v>0</v>
      </c>
      <c r="K41" s="24"/>
      <c r="L41" s="18">
        <f t="shared" si="11"/>
        <v>0</v>
      </c>
    </row>
    <row r="42" spans="1:12" ht="15.75" customHeight="1" thickBot="1" x14ac:dyDescent="0.25">
      <c r="A42" s="32">
        <f>A24</f>
        <v>1</v>
      </c>
      <c r="B42" s="32">
        <f>B24</f>
        <v>2</v>
      </c>
      <c r="C42" s="113" t="s">
        <v>4</v>
      </c>
      <c r="D42" s="114"/>
      <c r="E42" s="30"/>
      <c r="F42" s="31">
        <f>F31+F41</f>
        <v>500</v>
      </c>
      <c r="G42" s="31">
        <f t="shared" ref="G42" si="12">G31+G41</f>
        <v>24.92</v>
      </c>
      <c r="H42" s="31">
        <f t="shared" ref="H42" si="13">H31+H41</f>
        <v>19.420000000000002</v>
      </c>
      <c r="I42" s="31">
        <f t="shared" ref="I42" si="14">I31+I41</f>
        <v>91.78</v>
      </c>
      <c r="J42" s="31">
        <f t="shared" ref="J42:L42" si="15">J31+J41</f>
        <v>580.80999999999995</v>
      </c>
      <c r="K42" s="31"/>
      <c r="L42" s="31">
        <f t="shared" si="15"/>
        <v>0</v>
      </c>
    </row>
    <row r="43" spans="1:12" ht="15" x14ac:dyDescent="0.25">
      <c r="A43" s="19">
        <v>1</v>
      </c>
      <c r="B43" s="20">
        <v>3</v>
      </c>
      <c r="C43" s="21" t="s">
        <v>19</v>
      </c>
      <c r="D43" s="5" t="s">
        <v>20</v>
      </c>
      <c r="E43" s="54" t="s">
        <v>49</v>
      </c>
      <c r="F43" s="81">
        <v>200</v>
      </c>
      <c r="G43" s="82">
        <v>18.61</v>
      </c>
      <c r="H43" s="82">
        <v>12.01</v>
      </c>
      <c r="I43" s="82">
        <v>59.16</v>
      </c>
      <c r="J43" s="82">
        <v>283.95999999999998</v>
      </c>
      <c r="K43" s="83">
        <v>229</v>
      </c>
      <c r="L43" s="56"/>
    </row>
    <row r="44" spans="1:12" ht="15" x14ac:dyDescent="0.25">
      <c r="A44" s="22"/>
      <c r="B44" s="14"/>
      <c r="C44" s="11"/>
      <c r="D44" s="7" t="s">
        <v>21</v>
      </c>
      <c r="E44" s="55" t="s">
        <v>39</v>
      </c>
      <c r="F44" s="41">
        <v>200</v>
      </c>
      <c r="G44" s="41">
        <v>0.22</v>
      </c>
      <c r="H44" s="41">
        <v>0.05</v>
      </c>
      <c r="I44" s="41">
        <v>5.57</v>
      </c>
      <c r="J44" s="41">
        <v>20.95</v>
      </c>
      <c r="K44" s="42" t="s">
        <v>50</v>
      </c>
      <c r="L44" s="57"/>
    </row>
    <row r="45" spans="1:12" ht="15" x14ac:dyDescent="0.25">
      <c r="A45" s="22"/>
      <c r="B45" s="14"/>
      <c r="C45" s="11"/>
      <c r="D45" s="7" t="s">
        <v>22</v>
      </c>
      <c r="E45" s="55" t="s">
        <v>43</v>
      </c>
      <c r="F45" s="41">
        <v>40</v>
      </c>
      <c r="G45" s="41">
        <v>3.08</v>
      </c>
      <c r="H45" s="41">
        <v>0.96</v>
      </c>
      <c r="I45" s="41">
        <v>28</v>
      </c>
      <c r="J45" s="41">
        <v>113.6</v>
      </c>
      <c r="K45" s="42">
        <v>18</v>
      </c>
      <c r="L45" s="57"/>
    </row>
    <row r="46" spans="1:12" ht="15" x14ac:dyDescent="0.25">
      <c r="A46" s="22"/>
      <c r="B46" s="14"/>
      <c r="C46" s="11"/>
      <c r="D46" s="7" t="s">
        <v>25</v>
      </c>
      <c r="E46" s="55" t="s">
        <v>74</v>
      </c>
      <c r="F46" s="41">
        <v>60</v>
      </c>
      <c r="G46" s="41">
        <v>4.5</v>
      </c>
      <c r="H46" s="41">
        <v>2.02</v>
      </c>
      <c r="I46" s="41">
        <v>22.8</v>
      </c>
      <c r="J46" s="41">
        <v>78.63</v>
      </c>
      <c r="K46" s="42" t="s">
        <v>51</v>
      </c>
      <c r="L46" s="57"/>
    </row>
    <row r="47" spans="1:12" ht="15" x14ac:dyDescent="0.25">
      <c r="A47" s="22"/>
      <c r="B47" s="14"/>
      <c r="C47" s="11"/>
      <c r="D47" s="6"/>
      <c r="E47" s="40"/>
      <c r="F47" s="41"/>
      <c r="G47" s="41"/>
      <c r="H47" s="41"/>
      <c r="I47" s="41"/>
      <c r="J47" s="41"/>
      <c r="K47" s="42"/>
      <c r="L47" s="41"/>
    </row>
    <row r="48" spans="1:12" ht="15" x14ac:dyDescent="0.25">
      <c r="A48" s="22"/>
      <c r="B48" s="14"/>
      <c r="C48" s="11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6"/>
      <c r="C49" s="8"/>
      <c r="D49" s="17" t="s">
        <v>32</v>
      </c>
      <c r="E49" s="9"/>
      <c r="F49" s="85">
        <f>SUM(F43:F48)</f>
        <v>500</v>
      </c>
      <c r="G49" s="18">
        <f>SUM(G43:G48)</f>
        <v>26.409999999999997</v>
      </c>
      <c r="H49" s="18">
        <f>SUM(H43:H48)</f>
        <v>15.04</v>
      </c>
      <c r="I49" s="18">
        <f>SUM(I43:I48)</f>
        <v>115.52999999999999</v>
      </c>
      <c r="J49" s="18">
        <f>SUM(J43:J48)</f>
        <v>497.14</v>
      </c>
      <c r="K49" s="24"/>
      <c r="L49" s="18"/>
    </row>
    <row r="50" spans="1:12" ht="15" x14ac:dyDescent="0.25">
      <c r="A50" s="25">
        <f>A43</f>
        <v>1</v>
      </c>
      <c r="B50" s="12">
        <f>B43</f>
        <v>3</v>
      </c>
      <c r="C50" s="10" t="s">
        <v>24</v>
      </c>
      <c r="D50" s="7" t="s">
        <v>25</v>
      </c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2"/>
      <c r="B51" s="14"/>
      <c r="C51" s="11"/>
      <c r="D51" s="7" t="s">
        <v>26</v>
      </c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2"/>
      <c r="B52" s="14"/>
      <c r="C52" s="11"/>
      <c r="D52" s="7" t="s">
        <v>27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2"/>
      <c r="B53" s="14"/>
      <c r="C53" s="11"/>
      <c r="D53" s="7" t="s">
        <v>28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2"/>
      <c r="B54" s="14"/>
      <c r="C54" s="11"/>
      <c r="D54" s="7" t="s">
        <v>29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2"/>
      <c r="B55" s="14"/>
      <c r="C55" s="11"/>
      <c r="D55" s="7" t="s">
        <v>30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2"/>
      <c r="B56" s="14"/>
      <c r="C56" s="11"/>
      <c r="D56" s="7" t="s">
        <v>31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2"/>
      <c r="B57" s="14"/>
      <c r="C57" s="11"/>
      <c r="D57" s="6"/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2"/>
      <c r="B58" s="14"/>
      <c r="C58" s="11"/>
      <c r="D58" s="6"/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6"/>
      <c r="C59" s="8"/>
      <c r="D59" s="17" t="s">
        <v>32</v>
      </c>
      <c r="E59" s="9"/>
      <c r="F59" s="18">
        <f>SUM(F50:F58)</f>
        <v>0</v>
      </c>
      <c r="G59" s="18">
        <f t="shared" ref="G59" si="16">SUM(G50:G58)</f>
        <v>0</v>
      </c>
      <c r="H59" s="18">
        <f t="shared" ref="H59" si="17">SUM(H50:H58)</f>
        <v>0</v>
      </c>
      <c r="I59" s="18">
        <f t="shared" ref="I59" si="18">SUM(I50:I58)</f>
        <v>0</v>
      </c>
      <c r="J59" s="18">
        <f t="shared" ref="J59:L59" si="19">SUM(J50:J58)</f>
        <v>0</v>
      </c>
      <c r="K59" s="24"/>
      <c r="L59" s="18">
        <f t="shared" si="19"/>
        <v>0</v>
      </c>
    </row>
    <row r="60" spans="1:12" ht="15.75" customHeight="1" thickBot="1" x14ac:dyDescent="0.25">
      <c r="A60" s="28">
        <f>A43</f>
        <v>1</v>
      </c>
      <c r="B60" s="29">
        <f>B43</f>
        <v>3</v>
      </c>
      <c r="C60" s="113" t="s">
        <v>4</v>
      </c>
      <c r="D60" s="114"/>
      <c r="E60" s="30"/>
      <c r="F60" s="31">
        <f>F49+F59</f>
        <v>500</v>
      </c>
      <c r="G60" s="31">
        <f t="shared" ref="G60" si="20">G49+G59</f>
        <v>26.409999999999997</v>
      </c>
      <c r="H60" s="31">
        <f t="shared" ref="H60" si="21">H49+H59</f>
        <v>15.04</v>
      </c>
      <c r="I60" s="31">
        <f t="shared" ref="I60" si="22">I49+I59</f>
        <v>115.52999999999999</v>
      </c>
      <c r="J60" s="31">
        <f t="shared" ref="J60:L60" si="23">J49+J59</f>
        <v>497.14</v>
      </c>
      <c r="K60" s="31"/>
      <c r="L60" s="31">
        <f t="shared" si="23"/>
        <v>0</v>
      </c>
    </row>
    <row r="61" spans="1:12" ht="15" x14ac:dyDescent="0.25">
      <c r="A61" s="19">
        <v>1</v>
      </c>
      <c r="B61" s="20">
        <v>4</v>
      </c>
      <c r="C61" s="21" t="s">
        <v>19</v>
      </c>
      <c r="D61" s="5" t="s">
        <v>20</v>
      </c>
      <c r="E61" s="58" t="s">
        <v>52</v>
      </c>
      <c r="F61" s="38">
        <v>200</v>
      </c>
      <c r="G61" s="38">
        <v>4.7</v>
      </c>
      <c r="H61" s="38">
        <v>8.9</v>
      </c>
      <c r="I61" s="38">
        <v>17.63</v>
      </c>
      <c r="J61" s="38">
        <v>270</v>
      </c>
      <c r="K61" s="39">
        <v>171</v>
      </c>
      <c r="L61" s="60"/>
    </row>
    <row r="62" spans="1:12" ht="15" x14ac:dyDescent="0.25">
      <c r="A62" s="22"/>
      <c r="B62" s="14"/>
      <c r="C62" s="11"/>
      <c r="D62" s="7" t="s">
        <v>21</v>
      </c>
      <c r="E62" s="59" t="s">
        <v>53</v>
      </c>
      <c r="F62" s="41">
        <v>200</v>
      </c>
      <c r="G62" s="41">
        <v>3.69</v>
      </c>
      <c r="H62" s="41">
        <v>3.76</v>
      </c>
      <c r="I62" s="41">
        <v>13.99</v>
      </c>
      <c r="J62" s="41">
        <v>109.91</v>
      </c>
      <c r="K62" s="42" t="s">
        <v>54</v>
      </c>
      <c r="L62" s="61"/>
    </row>
    <row r="63" spans="1:12" ht="15" x14ac:dyDescent="0.25">
      <c r="A63" s="22"/>
      <c r="B63" s="14"/>
      <c r="C63" s="11"/>
      <c r="D63" s="7" t="s">
        <v>22</v>
      </c>
      <c r="E63" s="59" t="s">
        <v>43</v>
      </c>
      <c r="F63" s="41">
        <v>40</v>
      </c>
      <c r="G63" s="41">
        <v>3.08</v>
      </c>
      <c r="H63" s="41">
        <v>0.96</v>
      </c>
      <c r="I63" s="41">
        <v>28</v>
      </c>
      <c r="J63" s="41">
        <v>113.6</v>
      </c>
      <c r="K63" s="42">
        <v>18</v>
      </c>
      <c r="L63" s="61"/>
    </row>
    <row r="64" spans="1:12" ht="15" x14ac:dyDescent="0.25">
      <c r="A64" s="22"/>
      <c r="B64" s="14"/>
      <c r="C64" s="11"/>
      <c r="D64" s="7" t="s">
        <v>23</v>
      </c>
      <c r="E64" s="59" t="s">
        <v>44</v>
      </c>
      <c r="F64" s="41">
        <v>100</v>
      </c>
      <c r="G64" s="41">
        <v>0.4</v>
      </c>
      <c r="H64" s="41">
        <v>0</v>
      </c>
      <c r="I64" s="41">
        <v>10</v>
      </c>
      <c r="J64" s="41">
        <v>26</v>
      </c>
      <c r="K64" s="42">
        <v>403</v>
      </c>
      <c r="L64" s="61"/>
    </row>
    <row r="65" spans="1:12" ht="15" x14ac:dyDescent="0.25">
      <c r="A65" s="22"/>
      <c r="B65" s="14"/>
      <c r="C65" s="11"/>
      <c r="D65" s="6"/>
      <c r="E65" s="40"/>
      <c r="F65" s="41"/>
      <c r="G65" s="41"/>
      <c r="H65" s="41"/>
      <c r="I65" s="41"/>
      <c r="J65" s="41"/>
      <c r="K65" s="42"/>
      <c r="L65" s="41"/>
    </row>
    <row r="66" spans="1:12" ht="15" x14ac:dyDescent="0.25">
      <c r="A66" s="22"/>
      <c r="B66" s="14"/>
      <c r="C66" s="11"/>
      <c r="D66" s="6"/>
      <c r="E66" s="40"/>
      <c r="F66" s="41"/>
      <c r="G66" s="41"/>
      <c r="H66" s="41"/>
      <c r="I66" s="41"/>
      <c r="J66" s="41"/>
      <c r="K66" s="42"/>
      <c r="L66" s="41"/>
    </row>
    <row r="67" spans="1:12" ht="15" x14ac:dyDescent="0.25">
      <c r="A67" s="23"/>
      <c r="B67" s="16"/>
      <c r="C67" s="8"/>
      <c r="D67" s="17" t="s">
        <v>32</v>
      </c>
      <c r="E67" s="9"/>
      <c r="F67" s="18">
        <f>SUM(F61:F66)</f>
        <v>540</v>
      </c>
      <c r="G67" s="18">
        <f>SUM(G61:G66)</f>
        <v>11.870000000000001</v>
      </c>
      <c r="H67" s="18">
        <f>SUM(H61:H66)</f>
        <v>13.620000000000001</v>
      </c>
      <c r="I67" s="18">
        <f>SUM(I61:I66)</f>
        <v>69.62</v>
      </c>
      <c r="J67" s="18">
        <f>SUM(J61:J66)</f>
        <v>519.51</v>
      </c>
      <c r="K67" s="24"/>
      <c r="L67" s="18">
        <f>SUM(L61:L66)</f>
        <v>0</v>
      </c>
    </row>
    <row r="68" spans="1:12" ht="15" x14ac:dyDescent="0.25">
      <c r="A68" s="25">
        <f>A61</f>
        <v>1</v>
      </c>
      <c r="B68" s="12">
        <f>B61</f>
        <v>4</v>
      </c>
      <c r="C68" s="10" t="s">
        <v>24</v>
      </c>
      <c r="D68" s="7" t="s">
        <v>25</v>
      </c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2"/>
      <c r="B69" s="14"/>
      <c r="C69" s="11"/>
      <c r="D69" s="7" t="s">
        <v>26</v>
      </c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2"/>
      <c r="B70" s="14"/>
      <c r="C70" s="11"/>
      <c r="D70" s="7" t="s">
        <v>27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2"/>
      <c r="B71" s="14"/>
      <c r="C71" s="11"/>
      <c r="D71" s="7" t="s">
        <v>28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2"/>
      <c r="B72" s="14"/>
      <c r="C72" s="11"/>
      <c r="D72" s="7" t="s">
        <v>29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2"/>
      <c r="B73" s="14"/>
      <c r="C73" s="11"/>
      <c r="D73" s="7" t="s">
        <v>30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2"/>
      <c r="B74" s="14"/>
      <c r="C74" s="11"/>
      <c r="D74" s="7" t="s">
        <v>31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2"/>
      <c r="B75" s="14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2"/>
      <c r="B76" s="14"/>
      <c r="C76" s="11"/>
      <c r="D76" s="6"/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6"/>
      <c r="C77" s="8"/>
      <c r="D77" s="17" t="s">
        <v>32</v>
      </c>
      <c r="E77" s="9"/>
      <c r="F77" s="18">
        <f>SUM(F68:F76)</f>
        <v>0</v>
      </c>
      <c r="G77" s="18">
        <f t="shared" ref="G77" si="24">SUM(G68:G76)</f>
        <v>0</v>
      </c>
      <c r="H77" s="18">
        <f t="shared" ref="H77" si="25">SUM(H68:H76)</f>
        <v>0</v>
      </c>
      <c r="I77" s="18">
        <f t="shared" ref="I77" si="26">SUM(I68:I76)</f>
        <v>0</v>
      </c>
      <c r="J77" s="18">
        <f t="shared" ref="J77:L77" si="27">SUM(J68:J76)</f>
        <v>0</v>
      </c>
      <c r="K77" s="24"/>
      <c r="L77" s="18">
        <f t="shared" si="27"/>
        <v>0</v>
      </c>
    </row>
    <row r="78" spans="1:12" ht="15.75" customHeight="1" thickBot="1" x14ac:dyDescent="0.25">
      <c r="A78" s="28">
        <f>A61</f>
        <v>1</v>
      </c>
      <c r="B78" s="29">
        <f>B61</f>
        <v>4</v>
      </c>
      <c r="C78" s="113" t="s">
        <v>4</v>
      </c>
      <c r="D78" s="114"/>
      <c r="E78" s="30"/>
      <c r="F78" s="31">
        <f>F67+F77</f>
        <v>540</v>
      </c>
      <c r="G78" s="31">
        <f t="shared" ref="G78" si="28">G67+G77</f>
        <v>11.870000000000001</v>
      </c>
      <c r="H78" s="31">
        <f t="shared" ref="H78" si="29">H67+H77</f>
        <v>13.620000000000001</v>
      </c>
      <c r="I78" s="31">
        <f t="shared" ref="I78" si="30">I67+I77</f>
        <v>69.62</v>
      </c>
      <c r="J78" s="31">
        <f t="shared" ref="J78:L78" si="31">J67+J77</f>
        <v>519.51</v>
      </c>
      <c r="K78" s="31"/>
      <c r="L78" s="31">
        <f t="shared" si="31"/>
        <v>0</v>
      </c>
    </row>
    <row r="79" spans="1:12" ht="15" x14ac:dyDescent="0.25">
      <c r="A79" s="19">
        <v>1</v>
      </c>
      <c r="B79" s="20">
        <v>5</v>
      </c>
      <c r="C79" s="21" t="s">
        <v>19</v>
      </c>
      <c r="D79" s="5" t="s">
        <v>20</v>
      </c>
      <c r="E79" s="105" t="s">
        <v>41</v>
      </c>
      <c r="F79" s="86">
        <v>170</v>
      </c>
      <c r="G79" s="38">
        <v>16.43</v>
      </c>
      <c r="H79" s="38">
        <v>14.46</v>
      </c>
      <c r="I79" s="38">
        <v>82.93</v>
      </c>
      <c r="J79" s="38">
        <v>379.44</v>
      </c>
      <c r="K79" s="107" t="s">
        <v>67</v>
      </c>
      <c r="L79" s="62"/>
    </row>
    <row r="80" spans="1:12" ht="15" x14ac:dyDescent="0.25">
      <c r="A80" s="22"/>
      <c r="B80" s="14"/>
      <c r="C80" s="11"/>
      <c r="D80" s="7" t="s">
        <v>21</v>
      </c>
      <c r="E80" s="53" t="s">
        <v>42</v>
      </c>
      <c r="F80" s="87">
        <v>200</v>
      </c>
      <c r="G80" s="41">
        <v>0.27</v>
      </c>
      <c r="H80" s="41">
        <v>0.05</v>
      </c>
      <c r="I80" s="41">
        <v>5.75</v>
      </c>
      <c r="J80" s="41">
        <v>22.5</v>
      </c>
      <c r="K80" s="106" t="s">
        <v>45</v>
      </c>
      <c r="L80" s="63"/>
    </row>
    <row r="81" spans="1:12" ht="15" x14ac:dyDescent="0.25">
      <c r="A81" s="22"/>
      <c r="B81" s="14"/>
      <c r="C81" s="11"/>
      <c r="D81" s="7" t="s">
        <v>22</v>
      </c>
      <c r="E81" s="53" t="s">
        <v>43</v>
      </c>
      <c r="F81" s="87">
        <v>30</v>
      </c>
      <c r="G81" s="41">
        <v>2.31</v>
      </c>
      <c r="H81" s="41">
        <v>0.72</v>
      </c>
      <c r="I81" s="41">
        <v>21</v>
      </c>
      <c r="J81" s="41">
        <v>85.2</v>
      </c>
      <c r="K81" s="88">
        <v>102</v>
      </c>
      <c r="L81" s="63"/>
    </row>
    <row r="82" spans="1:12" ht="15.75" thickBot="1" x14ac:dyDescent="0.3">
      <c r="A82" s="22"/>
      <c r="B82" s="14"/>
      <c r="C82" s="11"/>
      <c r="D82" s="7" t="s">
        <v>23</v>
      </c>
      <c r="E82" s="53" t="s">
        <v>44</v>
      </c>
      <c r="F82" s="41">
        <v>100</v>
      </c>
      <c r="G82" s="41">
        <v>0.4</v>
      </c>
      <c r="H82" s="41">
        <v>0</v>
      </c>
      <c r="I82" s="41">
        <v>10</v>
      </c>
      <c r="J82" s="108">
        <v>26</v>
      </c>
      <c r="K82" s="42">
        <v>403</v>
      </c>
      <c r="L82" s="64"/>
    </row>
    <row r="83" spans="1:12" ht="15" x14ac:dyDescent="0.25">
      <c r="A83" s="22"/>
      <c r="B83" s="14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2"/>
      <c r="B84" s="14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3"/>
      <c r="B85" s="16"/>
      <c r="C85" s="8"/>
      <c r="D85" s="17" t="s">
        <v>32</v>
      </c>
      <c r="E85" s="9"/>
      <c r="F85" s="18">
        <f>SUM(F79:F84)</f>
        <v>500</v>
      </c>
      <c r="G85" s="18">
        <f>SUM(G79:G84)</f>
        <v>19.409999999999997</v>
      </c>
      <c r="H85" s="18">
        <f>SUM(H79:H84)</f>
        <v>15.230000000000002</v>
      </c>
      <c r="I85" s="18">
        <f>SUM(I79:I84)</f>
        <v>119.68</v>
      </c>
      <c r="J85" s="18">
        <f>SUM(J79:J84)</f>
        <v>513.14</v>
      </c>
      <c r="K85" s="24"/>
      <c r="L85" s="18">
        <f>SUM(L79:L84)</f>
        <v>0</v>
      </c>
    </row>
    <row r="86" spans="1:12" ht="15" x14ac:dyDescent="0.25">
      <c r="A86" s="25">
        <f>A79</f>
        <v>1</v>
      </c>
      <c r="B86" s="12">
        <f>B79</f>
        <v>5</v>
      </c>
      <c r="C86" s="10" t="s">
        <v>24</v>
      </c>
      <c r="D86" s="7" t="s">
        <v>25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2"/>
      <c r="B87" s="14"/>
      <c r="C87" s="11"/>
      <c r="D87" s="7" t="s">
        <v>26</v>
      </c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2"/>
      <c r="B88" s="14"/>
      <c r="C88" s="11"/>
      <c r="D88" s="7" t="s">
        <v>27</v>
      </c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2"/>
      <c r="B89" s="14"/>
      <c r="C89" s="11"/>
      <c r="D89" s="7" t="s">
        <v>28</v>
      </c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22"/>
      <c r="B90" s="14"/>
      <c r="C90" s="11"/>
      <c r="D90" s="7" t="s">
        <v>29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2"/>
      <c r="B91" s="14"/>
      <c r="C91" s="11"/>
      <c r="D91" s="7" t="s">
        <v>30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2"/>
      <c r="B92" s="14"/>
      <c r="C92" s="11"/>
      <c r="D92" s="7" t="s">
        <v>31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2"/>
      <c r="B93" s="14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2"/>
      <c r="B94" s="14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6"/>
      <c r="C95" s="8"/>
      <c r="D95" s="17" t="s">
        <v>32</v>
      </c>
      <c r="E95" s="9"/>
      <c r="F95" s="18">
        <f>SUM(F86:F94)</f>
        <v>0</v>
      </c>
      <c r="G95" s="18">
        <f t="shared" ref="G95" si="32">SUM(G86:G94)</f>
        <v>0</v>
      </c>
      <c r="H95" s="18">
        <f t="shared" ref="H95" si="33">SUM(H86:H94)</f>
        <v>0</v>
      </c>
      <c r="I95" s="18">
        <f t="shared" ref="I95" si="34">SUM(I86:I94)</f>
        <v>0</v>
      </c>
      <c r="J95" s="18">
        <f t="shared" ref="J95:L95" si="35">SUM(J86:J94)</f>
        <v>0</v>
      </c>
      <c r="K95" s="24"/>
      <c r="L95" s="18">
        <f t="shared" si="35"/>
        <v>0</v>
      </c>
    </row>
    <row r="96" spans="1:12" ht="15.75" customHeight="1" thickBot="1" x14ac:dyDescent="0.25">
      <c r="A96" s="28">
        <f>A79</f>
        <v>1</v>
      </c>
      <c r="B96" s="29">
        <f>B79</f>
        <v>5</v>
      </c>
      <c r="C96" s="113" t="s">
        <v>4</v>
      </c>
      <c r="D96" s="114"/>
      <c r="E96" s="30"/>
      <c r="F96" s="31">
        <f>F85+F95</f>
        <v>500</v>
      </c>
      <c r="G96" s="31">
        <f t="shared" ref="G96" si="36">G85+G95</f>
        <v>19.409999999999997</v>
      </c>
      <c r="H96" s="31">
        <f t="shared" ref="H96" si="37">H85+H95</f>
        <v>15.230000000000002</v>
      </c>
      <c r="I96" s="31">
        <f t="shared" ref="I96" si="38">I85+I95</f>
        <v>119.68</v>
      </c>
      <c r="J96" s="31">
        <f t="shared" ref="J96:L96" si="39">J85+J95</f>
        <v>513.14</v>
      </c>
      <c r="K96" s="31"/>
      <c r="L96" s="31">
        <f t="shared" si="39"/>
        <v>0</v>
      </c>
    </row>
    <row r="97" spans="1:12" ht="15" x14ac:dyDescent="0.25">
      <c r="A97" s="19">
        <v>2</v>
      </c>
      <c r="B97" s="20">
        <v>1</v>
      </c>
      <c r="C97" s="21" t="s">
        <v>19</v>
      </c>
      <c r="D97" s="5" t="s">
        <v>20</v>
      </c>
      <c r="E97" s="65" t="s">
        <v>57</v>
      </c>
      <c r="F97" s="38">
        <v>200</v>
      </c>
      <c r="G97" s="38">
        <v>4.84</v>
      </c>
      <c r="H97" s="38">
        <v>10.56</v>
      </c>
      <c r="I97" s="38">
        <v>23.73</v>
      </c>
      <c r="J97" s="38">
        <v>198.52</v>
      </c>
      <c r="K97" s="39">
        <v>226</v>
      </c>
      <c r="L97" s="68"/>
    </row>
    <row r="98" spans="1:12" ht="15" x14ac:dyDescent="0.25">
      <c r="A98" s="22"/>
      <c r="B98" s="14"/>
      <c r="C98" s="11"/>
      <c r="D98" s="7" t="s">
        <v>21</v>
      </c>
      <c r="E98" s="66" t="s">
        <v>58</v>
      </c>
      <c r="F98" s="41">
        <v>200</v>
      </c>
      <c r="G98" s="41">
        <v>3.42</v>
      </c>
      <c r="H98" s="41">
        <v>3.5</v>
      </c>
      <c r="I98" s="41">
        <v>11.54</v>
      </c>
      <c r="J98" s="41">
        <v>91.3</v>
      </c>
      <c r="K98" s="42">
        <v>418</v>
      </c>
      <c r="L98" s="69"/>
    </row>
    <row r="99" spans="1:12" ht="15" x14ac:dyDescent="0.25">
      <c r="A99" s="22"/>
      <c r="B99" s="14"/>
      <c r="C99" s="11"/>
      <c r="D99" s="7" t="s">
        <v>22</v>
      </c>
      <c r="E99" s="66" t="s">
        <v>43</v>
      </c>
      <c r="F99" s="41">
        <v>40</v>
      </c>
      <c r="G99" s="41">
        <v>3.08</v>
      </c>
      <c r="H99" s="41">
        <v>0.96</v>
      </c>
      <c r="I99" s="41">
        <v>28</v>
      </c>
      <c r="J99" s="41">
        <v>113.6</v>
      </c>
      <c r="K99" s="42">
        <v>18</v>
      </c>
      <c r="L99" s="69"/>
    </row>
    <row r="100" spans="1:12" ht="15.75" thickBot="1" x14ac:dyDescent="0.3">
      <c r="A100" s="22"/>
      <c r="B100" s="14"/>
      <c r="C100" s="11"/>
      <c r="D100" s="7" t="s">
        <v>25</v>
      </c>
      <c r="E100" s="67" t="s">
        <v>70</v>
      </c>
      <c r="F100" s="41">
        <v>60</v>
      </c>
      <c r="G100" s="41">
        <v>6.18</v>
      </c>
      <c r="H100" s="41">
        <v>2.94</v>
      </c>
      <c r="I100" s="41">
        <v>36</v>
      </c>
      <c r="J100" s="41">
        <v>195</v>
      </c>
      <c r="K100" s="42" t="s">
        <v>59</v>
      </c>
      <c r="L100" s="70"/>
    </row>
    <row r="101" spans="1:12" ht="15" x14ac:dyDescent="0.25">
      <c r="A101" s="22"/>
      <c r="B101" s="14"/>
      <c r="C101" s="11"/>
      <c r="D101" s="6"/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2"/>
      <c r="B102" s="14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6"/>
      <c r="C103" s="8"/>
      <c r="D103" s="17" t="s">
        <v>32</v>
      </c>
      <c r="E103" s="9"/>
      <c r="F103" s="18">
        <f>SUM(F97:F102)</f>
        <v>500</v>
      </c>
      <c r="G103" s="18">
        <f>SUM(G97:G102)</f>
        <v>17.52</v>
      </c>
      <c r="H103" s="18">
        <f>SUM(H97:H102)</f>
        <v>17.96</v>
      </c>
      <c r="I103" s="18">
        <f>SUM(I97:I102)</f>
        <v>99.27</v>
      </c>
      <c r="J103" s="18">
        <f>SUM(J97:J102)</f>
        <v>598.41999999999996</v>
      </c>
      <c r="K103" s="24"/>
      <c r="L103" s="18">
        <f>SUM(L97:L102)</f>
        <v>0</v>
      </c>
    </row>
    <row r="104" spans="1:12" ht="15" x14ac:dyDescent="0.25">
      <c r="A104" s="25">
        <f>A97</f>
        <v>2</v>
      </c>
      <c r="B104" s="12">
        <f>B97</f>
        <v>1</v>
      </c>
      <c r="C104" s="10" t="s">
        <v>24</v>
      </c>
      <c r="D104" s="7" t="s">
        <v>25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2"/>
      <c r="B105" s="14"/>
      <c r="C105" s="11"/>
      <c r="D105" s="7" t="s">
        <v>26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2"/>
      <c r="B106" s="14"/>
      <c r="C106" s="11"/>
      <c r="D106" s="7" t="s">
        <v>27</v>
      </c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2"/>
      <c r="B107" s="14"/>
      <c r="C107" s="11"/>
      <c r="D107" s="7" t="s">
        <v>28</v>
      </c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2"/>
      <c r="B108" s="14"/>
      <c r="C108" s="11"/>
      <c r="D108" s="7" t="s">
        <v>29</v>
      </c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2"/>
      <c r="B109" s="14"/>
      <c r="C109" s="11"/>
      <c r="D109" s="7" t="s">
        <v>30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2"/>
      <c r="B110" s="14"/>
      <c r="C110" s="11"/>
      <c r="D110" s="7" t="s">
        <v>31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2"/>
      <c r="B111" s="14"/>
      <c r="C111" s="11"/>
      <c r="D111" s="6"/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2"/>
      <c r="B112" s="14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6"/>
      <c r="C113" s="8"/>
      <c r="D113" s="17" t="s">
        <v>32</v>
      </c>
      <c r="E113" s="9"/>
      <c r="F113" s="18">
        <f>SUM(F104:F112)</f>
        <v>0</v>
      </c>
      <c r="G113" s="18">
        <f t="shared" ref="G113:J113" si="40">SUM(G104:G112)</f>
        <v>0</v>
      </c>
      <c r="H113" s="18">
        <f t="shared" si="40"/>
        <v>0</v>
      </c>
      <c r="I113" s="18">
        <f t="shared" si="40"/>
        <v>0</v>
      </c>
      <c r="J113" s="18">
        <f t="shared" si="40"/>
        <v>0</v>
      </c>
      <c r="K113" s="24"/>
      <c r="L113" s="18">
        <f t="shared" ref="L113" si="41">SUM(L104:L112)</f>
        <v>0</v>
      </c>
    </row>
    <row r="114" spans="1:12" ht="15.75" thickBot="1" x14ac:dyDescent="0.25">
      <c r="A114" s="28">
        <f>A97</f>
        <v>2</v>
      </c>
      <c r="B114" s="29">
        <f>B97</f>
        <v>1</v>
      </c>
      <c r="C114" s="113" t="s">
        <v>4</v>
      </c>
      <c r="D114" s="114"/>
      <c r="E114" s="30"/>
      <c r="F114" s="31">
        <f>F103+F113</f>
        <v>500</v>
      </c>
      <c r="G114" s="31">
        <f t="shared" ref="G114" si="42">G103+G113</f>
        <v>17.52</v>
      </c>
      <c r="H114" s="31">
        <f t="shared" ref="H114" si="43">H103+H113</f>
        <v>17.96</v>
      </c>
      <c r="I114" s="31">
        <f t="shared" ref="I114" si="44">I103+I113</f>
        <v>99.27</v>
      </c>
      <c r="J114" s="31">
        <f t="shared" ref="J114:L114" si="45">J103+J113</f>
        <v>598.41999999999996</v>
      </c>
      <c r="K114" s="31"/>
      <c r="L114" s="31">
        <f t="shared" si="45"/>
        <v>0</v>
      </c>
    </row>
    <row r="115" spans="1:12" ht="15" x14ac:dyDescent="0.25">
      <c r="A115" s="13">
        <v>2</v>
      </c>
      <c r="B115" s="14">
        <v>2</v>
      </c>
      <c r="C115" s="21" t="s">
        <v>19</v>
      </c>
      <c r="D115" s="5" t="s">
        <v>20</v>
      </c>
      <c r="E115" s="71" t="s">
        <v>60</v>
      </c>
      <c r="F115" s="82">
        <v>200</v>
      </c>
      <c r="G115" s="82">
        <v>9.75</v>
      </c>
      <c r="H115" s="81">
        <v>13.18</v>
      </c>
      <c r="I115" s="84">
        <v>15.29</v>
      </c>
      <c r="J115" s="81">
        <v>210.11</v>
      </c>
      <c r="K115" s="39">
        <v>239</v>
      </c>
      <c r="L115" s="73"/>
    </row>
    <row r="116" spans="1:12" ht="15.75" thickBot="1" x14ac:dyDescent="0.3">
      <c r="A116" s="13"/>
      <c r="B116" s="14"/>
      <c r="C116" s="11"/>
      <c r="D116" s="7" t="s">
        <v>21</v>
      </c>
      <c r="E116" s="72" t="s">
        <v>61</v>
      </c>
      <c r="F116" s="90">
        <v>200</v>
      </c>
      <c r="G116" s="90">
        <v>2.71</v>
      </c>
      <c r="H116" s="90">
        <v>2.85</v>
      </c>
      <c r="I116" s="90">
        <v>11.74</v>
      </c>
      <c r="J116" s="90">
        <v>86.63</v>
      </c>
      <c r="K116" s="94">
        <v>415</v>
      </c>
      <c r="L116" s="74"/>
    </row>
    <row r="117" spans="1:12" ht="15" x14ac:dyDescent="0.25">
      <c r="A117" s="13"/>
      <c r="B117" s="14"/>
      <c r="C117" s="11"/>
      <c r="D117" s="7" t="s">
        <v>22</v>
      </c>
      <c r="E117" s="72" t="s">
        <v>43</v>
      </c>
      <c r="F117" s="89">
        <v>60</v>
      </c>
      <c r="G117" s="90">
        <v>4.62</v>
      </c>
      <c r="H117" s="90">
        <v>1.44</v>
      </c>
      <c r="I117" s="90">
        <v>42</v>
      </c>
      <c r="J117" s="90">
        <v>170.4</v>
      </c>
      <c r="K117" s="91">
        <v>18</v>
      </c>
      <c r="L117" s="74"/>
    </row>
    <row r="118" spans="1:12" ht="15" x14ac:dyDescent="0.25">
      <c r="A118" s="13"/>
      <c r="B118" s="14"/>
      <c r="C118" s="11"/>
      <c r="D118" s="7"/>
      <c r="E118" s="72" t="s">
        <v>62</v>
      </c>
      <c r="F118" s="92">
        <v>40</v>
      </c>
      <c r="G118" s="92">
        <v>3.08</v>
      </c>
      <c r="H118" s="92">
        <v>1.1599999999999999</v>
      </c>
      <c r="I118" s="92">
        <v>27.2</v>
      </c>
      <c r="J118" s="92">
        <v>98</v>
      </c>
      <c r="K118" s="93">
        <v>590</v>
      </c>
      <c r="L118" s="74"/>
    </row>
    <row r="119" spans="1:12" ht="15" x14ac:dyDescent="0.25">
      <c r="A119" s="13"/>
      <c r="B119" s="14"/>
      <c r="C119" s="11"/>
      <c r="D119" s="6"/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13"/>
      <c r="B120" s="14"/>
      <c r="C120" s="11"/>
      <c r="D120" s="6"/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15"/>
      <c r="B121" s="16"/>
      <c r="C121" s="8"/>
      <c r="D121" s="17" t="s">
        <v>32</v>
      </c>
      <c r="E121" s="9"/>
      <c r="F121" s="18">
        <f>SUM(F115:F120)</f>
        <v>500</v>
      </c>
      <c r="G121" s="18">
        <f>SUM(G115:G120)</f>
        <v>20.160000000000004</v>
      </c>
      <c r="H121" s="18">
        <f>SUM(H115:H120)</f>
        <v>18.630000000000003</v>
      </c>
      <c r="I121" s="18">
        <f>SUM(I115:I120)</f>
        <v>96.23</v>
      </c>
      <c r="J121" s="18">
        <f>SUM(J115:J120)</f>
        <v>565.14</v>
      </c>
      <c r="K121" s="24"/>
      <c r="L121" s="18">
        <f>SUM(L115:L120)</f>
        <v>0</v>
      </c>
    </row>
    <row r="122" spans="1:12" ht="15" x14ac:dyDescent="0.25">
      <c r="A122" s="12">
        <f>A115</f>
        <v>2</v>
      </c>
      <c r="B122" s="12">
        <f>B115</f>
        <v>2</v>
      </c>
      <c r="C122" s="10" t="s">
        <v>24</v>
      </c>
      <c r="D122" s="7" t="s">
        <v>25</v>
      </c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13"/>
      <c r="B123" s="14"/>
      <c r="C123" s="11"/>
      <c r="D123" s="7" t="s">
        <v>26</v>
      </c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13"/>
      <c r="B124" s="14"/>
      <c r="C124" s="11"/>
      <c r="D124" s="7" t="s">
        <v>27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3"/>
      <c r="B125" s="14"/>
      <c r="C125" s="11"/>
      <c r="D125" s="7" t="s">
        <v>28</v>
      </c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3"/>
      <c r="B126" s="14"/>
      <c r="C126" s="11"/>
      <c r="D126" s="7" t="s">
        <v>29</v>
      </c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3"/>
      <c r="B127" s="14"/>
      <c r="C127" s="11"/>
      <c r="D127" s="7" t="s">
        <v>30</v>
      </c>
      <c r="E127" s="40"/>
      <c r="F127" s="41"/>
      <c r="G127" s="41"/>
      <c r="H127" s="41"/>
      <c r="I127" s="41"/>
      <c r="J127" s="41"/>
      <c r="K127" s="42"/>
      <c r="L127" s="41"/>
    </row>
    <row r="128" spans="1:12" ht="15" x14ac:dyDescent="0.25">
      <c r="A128" s="13"/>
      <c r="B128" s="14"/>
      <c r="C128" s="11"/>
      <c r="D128" s="7" t="s">
        <v>31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3"/>
      <c r="B129" s="14"/>
      <c r="C129" s="11"/>
      <c r="D129" s="6"/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3"/>
      <c r="B130" s="14"/>
      <c r="C130" s="11"/>
      <c r="D130" s="6"/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5"/>
      <c r="B131" s="16"/>
      <c r="C131" s="8"/>
      <c r="D131" s="17" t="s">
        <v>32</v>
      </c>
      <c r="E131" s="9"/>
      <c r="F131" s="18">
        <f>SUM(F122:F130)</f>
        <v>0</v>
      </c>
      <c r="G131" s="18">
        <f t="shared" ref="G131:J131" si="46">SUM(G122:G130)</f>
        <v>0</v>
      </c>
      <c r="H131" s="18">
        <f t="shared" si="46"/>
        <v>0</v>
      </c>
      <c r="I131" s="18">
        <f t="shared" si="46"/>
        <v>0</v>
      </c>
      <c r="J131" s="18">
        <f t="shared" si="46"/>
        <v>0</v>
      </c>
      <c r="K131" s="24"/>
      <c r="L131" s="18">
        <f t="shared" ref="L131" si="47">SUM(L122:L130)</f>
        <v>0</v>
      </c>
    </row>
    <row r="132" spans="1:12" ht="15.75" thickBot="1" x14ac:dyDescent="0.25">
      <c r="A132" s="32">
        <f>A115</f>
        <v>2</v>
      </c>
      <c r="B132" s="32">
        <f>B115</f>
        <v>2</v>
      </c>
      <c r="C132" s="113" t="s">
        <v>4</v>
      </c>
      <c r="D132" s="114"/>
      <c r="E132" s="30"/>
      <c r="F132" s="31">
        <f>F121+F131</f>
        <v>500</v>
      </c>
      <c r="G132" s="31">
        <f t="shared" ref="G132" si="48">G121+G131</f>
        <v>20.160000000000004</v>
      </c>
      <c r="H132" s="31">
        <f t="shared" ref="H132" si="49">H121+H131</f>
        <v>18.630000000000003</v>
      </c>
      <c r="I132" s="31">
        <f t="shared" ref="I132" si="50">I121+I131</f>
        <v>96.23</v>
      </c>
      <c r="J132" s="31">
        <f t="shared" ref="J132:L132" si="51">J121+J131</f>
        <v>565.14</v>
      </c>
      <c r="K132" s="31"/>
      <c r="L132" s="31">
        <f t="shared" si="51"/>
        <v>0</v>
      </c>
    </row>
    <row r="133" spans="1:12" ht="15" x14ac:dyDescent="0.25">
      <c r="A133" s="19">
        <v>2</v>
      </c>
      <c r="B133" s="20">
        <v>3</v>
      </c>
      <c r="C133" s="21" t="s">
        <v>19</v>
      </c>
      <c r="D133" s="5" t="s">
        <v>20</v>
      </c>
      <c r="E133" s="52" t="s">
        <v>63</v>
      </c>
      <c r="F133" s="95">
        <v>200</v>
      </c>
      <c r="G133" s="95">
        <v>7.78</v>
      </c>
      <c r="H133" s="95">
        <v>7.3</v>
      </c>
      <c r="I133" s="95">
        <v>25.58</v>
      </c>
      <c r="J133" s="95">
        <v>217.54</v>
      </c>
      <c r="K133" s="96">
        <v>199</v>
      </c>
      <c r="L133" s="50"/>
    </row>
    <row r="134" spans="1:12" ht="15" x14ac:dyDescent="0.25">
      <c r="A134" s="22"/>
      <c r="B134" s="14"/>
      <c r="C134" s="11"/>
      <c r="D134" s="7" t="s">
        <v>21</v>
      </c>
      <c r="E134" s="53" t="s">
        <v>42</v>
      </c>
      <c r="F134" s="90">
        <v>200</v>
      </c>
      <c r="G134" s="89">
        <v>0.27</v>
      </c>
      <c r="H134" s="89">
        <v>0.05</v>
      </c>
      <c r="I134" s="89">
        <v>5.75</v>
      </c>
      <c r="J134" s="89">
        <v>22.5</v>
      </c>
      <c r="K134" s="91" t="s">
        <v>45</v>
      </c>
      <c r="L134" s="51"/>
    </row>
    <row r="135" spans="1:12" ht="15.75" customHeight="1" x14ac:dyDescent="0.25">
      <c r="A135" s="22"/>
      <c r="B135" s="14"/>
      <c r="C135" s="11"/>
      <c r="D135" s="7" t="s">
        <v>22</v>
      </c>
      <c r="E135" s="53" t="s">
        <v>43</v>
      </c>
      <c r="F135" s="97">
        <v>60</v>
      </c>
      <c r="G135" s="90">
        <v>4.62</v>
      </c>
      <c r="H135" s="90">
        <v>1.44</v>
      </c>
      <c r="I135" s="90">
        <v>42</v>
      </c>
      <c r="J135" s="90">
        <v>170.4</v>
      </c>
      <c r="K135" s="91">
        <v>18</v>
      </c>
      <c r="L135" s="51"/>
    </row>
    <row r="136" spans="1:12" ht="15" x14ac:dyDescent="0.25">
      <c r="A136" s="22"/>
      <c r="B136" s="14"/>
      <c r="C136" s="11"/>
      <c r="D136" s="7"/>
      <c r="E136" s="53" t="s">
        <v>62</v>
      </c>
      <c r="F136" s="92">
        <v>40</v>
      </c>
      <c r="G136" s="92">
        <v>3.08</v>
      </c>
      <c r="H136" s="92">
        <v>7.32</v>
      </c>
      <c r="I136" s="92">
        <v>10.36</v>
      </c>
      <c r="J136" s="92">
        <v>138.24</v>
      </c>
      <c r="K136" s="93">
        <v>590</v>
      </c>
      <c r="L136" s="51"/>
    </row>
    <row r="137" spans="1:12" ht="15" x14ac:dyDescent="0.25">
      <c r="A137" s="22"/>
      <c r="B137" s="14"/>
      <c r="C137" s="11"/>
      <c r="D137" s="6"/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22"/>
      <c r="B138" s="14"/>
      <c r="C138" s="11"/>
      <c r="D138" s="6"/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23"/>
      <c r="B139" s="16"/>
      <c r="C139" s="8"/>
      <c r="D139" s="17" t="s">
        <v>32</v>
      </c>
      <c r="E139" s="9"/>
      <c r="F139" s="18">
        <f>SUM(F133:F138)</f>
        <v>500</v>
      </c>
      <c r="G139" s="18">
        <f>SUM(G133:G138)</f>
        <v>15.750000000000002</v>
      </c>
      <c r="H139" s="18">
        <f>SUM(H133:H138)</f>
        <v>16.11</v>
      </c>
      <c r="I139" s="18">
        <f>SUM(I133:I138)</f>
        <v>83.69</v>
      </c>
      <c r="J139" s="18">
        <f>SUM(J133:J138)</f>
        <v>548.68000000000006</v>
      </c>
      <c r="K139" s="24"/>
      <c r="L139" s="18">
        <f>SUM(L133:L138)</f>
        <v>0</v>
      </c>
    </row>
    <row r="140" spans="1:12" ht="15" x14ac:dyDescent="0.25">
      <c r="A140" s="25">
        <f>A133</f>
        <v>2</v>
      </c>
      <c r="B140" s="12">
        <f>B133</f>
        <v>3</v>
      </c>
      <c r="C140" s="10" t="s">
        <v>24</v>
      </c>
      <c r="D140" s="7" t="s">
        <v>25</v>
      </c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2"/>
      <c r="B141" s="14"/>
      <c r="C141" s="11"/>
      <c r="D141" s="7" t="s">
        <v>26</v>
      </c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22"/>
      <c r="B142" s="14"/>
      <c r="C142" s="11"/>
      <c r="D142" s="7" t="s">
        <v>27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2"/>
      <c r="B143" s="14"/>
      <c r="C143" s="11"/>
      <c r="D143" s="7" t="s">
        <v>28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2"/>
      <c r="B144" s="14"/>
      <c r="C144" s="11"/>
      <c r="D144" s="7" t="s">
        <v>29</v>
      </c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2"/>
      <c r="B145" s="14"/>
      <c r="C145" s="11"/>
      <c r="D145" s="7" t="s">
        <v>30</v>
      </c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2"/>
      <c r="B146" s="14"/>
      <c r="C146" s="11"/>
      <c r="D146" s="7" t="s">
        <v>31</v>
      </c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2"/>
      <c r="B147" s="14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2"/>
      <c r="B148" s="14"/>
      <c r="C148" s="11"/>
      <c r="D148" s="6"/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6"/>
      <c r="C149" s="8"/>
      <c r="D149" s="17" t="s">
        <v>32</v>
      </c>
      <c r="E149" s="9"/>
      <c r="F149" s="18">
        <f>SUM(F140:F148)</f>
        <v>0</v>
      </c>
      <c r="G149" s="18">
        <f t="shared" ref="G149:J149" si="52">SUM(G140:G148)</f>
        <v>0</v>
      </c>
      <c r="H149" s="18">
        <f t="shared" si="52"/>
        <v>0</v>
      </c>
      <c r="I149" s="18">
        <f t="shared" si="52"/>
        <v>0</v>
      </c>
      <c r="J149" s="18">
        <f t="shared" si="52"/>
        <v>0</v>
      </c>
      <c r="K149" s="24"/>
      <c r="L149" s="18">
        <f t="shared" ref="L149" si="53">SUM(L140:L148)</f>
        <v>0</v>
      </c>
    </row>
    <row r="150" spans="1:12" ht="15" x14ac:dyDescent="0.2">
      <c r="A150" s="28">
        <f>A133</f>
        <v>2</v>
      </c>
      <c r="B150" s="29">
        <f>B133</f>
        <v>3</v>
      </c>
      <c r="C150" s="113" t="s">
        <v>4</v>
      </c>
      <c r="D150" s="114"/>
      <c r="E150" s="30"/>
      <c r="F150" s="31">
        <f>F139+F149</f>
        <v>500</v>
      </c>
      <c r="G150" s="31">
        <f t="shared" ref="G150" si="54">G139+G149</f>
        <v>15.750000000000002</v>
      </c>
      <c r="H150" s="31">
        <f t="shared" ref="H150" si="55">H139+H149</f>
        <v>16.11</v>
      </c>
      <c r="I150" s="31">
        <f t="shared" ref="I150" si="56">I139+I149</f>
        <v>83.69</v>
      </c>
      <c r="J150" s="31">
        <f t="shared" ref="J150:L150" si="57">J139+J149</f>
        <v>548.68000000000006</v>
      </c>
      <c r="K150" s="31"/>
      <c r="L150" s="31">
        <f t="shared" si="57"/>
        <v>0</v>
      </c>
    </row>
    <row r="151" spans="1:12" ht="25.5" x14ac:dyDescent="0.25">
      <c r="A151" s="19">
        <v>2</v>
      </c>
      <c r="B151" s="20">
        <v>4</v>
      </c>
      <c r="C151" s="21" t="s">
        <v>19</v>
      </c>
      <c r="D151" s="5" t="s">
        <v>20</v>
      </c>
      <c r="E151" s="52" t="s">
        <v>71</v>
      </c>
      <c r="F151" s="95">
        <v>300</v>
      </c>
      <c r="G151" s="95">
        <v>20.89</v>
      </c>
      <c r="H151" s="95">
        <v>4.87</v>
      </c>
      <c r="I151" s="95">
        <v>88.73</v>
      </c>
      <c r="J151" s="95">
        <v>181.69</v>
      </c>
      <c r="K151" s="96" t="s">
        <v>72</v>
      </c>
      <c r="L151" s="50"/>
    </row>
    <row r="152" spans="1:12" ht="15.75" thickBot="1" x14ac:dyDescent="0.3">
      <c r="A152" s="22"/>
      <c r="B152" s="14"/>
      <c r="C152" s="11"/>
      <c r="D152" s="7" t="s">
        <v>21</v>
      </c>
      <c r="E152" s="53" t="s">
        <v>64</v>
      </c>
      <c r="F152" s="90">
        <v>200</v>
      </c>
      <c r="G152" s="90">
        <v>3.42</v>
      </c>
      <c r="H152" s="90">
        <v>3.5</v>
      </c>
      <c r="I152" s="90">
        <v>12.33</v>
      </c>
      <c r="J152" s="90">
        <v>94.25</v>
      </c>
      <c r="K152" s="94" t="s">
        <v>65</v>
      </c>
      <c r="L152" s="51"/>
    </row>
    <row r="153" spans="1:12" ht="15" x14ac:dyDescent="0.25">
      <c r="A153" s="22"/>
      <c r="B153" s="14"/>
      <c r="C153" s="11"/>
      <c r="D153" s="7" t="s">
        <v>22</v>
      </c>
      <c r="E153" s="53" t="s">
        <v>43</v>
      </c>
      <c r="F153" s="89">
        <v>40</v>
      </c>
      <c r="G153" s="90">
        <v>3.08</v>
      </c>
      <c r="H153" s="90">
        <v>0.96</v>
      </c>
      <c r="I153" s="90">
        <v>28</v>
      </c>
      <c r="J153" s="90">
        <v>113.6</v>
      </c>
      <c r="K153" s="98">
        <v>18</v>
      </c>
      <c r="L153" s="51"/>
    </row>
    <row r="154" spans="1:12" ht="15" x14ac:dyDescent="0.25">
      <c r="A154" s="22"/>
      <c r="B154" s="14"/>
      <c r="C154" s="11"/>
      <c r="D154" s="7"/>
      <c r="E154" s="53"/>
      <c r="F154" s="41"/>
      <c r="G154" s="75"/>
      <c r="H154" s="75"/>
      <c r="I154" s="76"/>
      <c r="J154" s="75"/>
      <c r="K154" s="42"/>
      <c r="L154" s="51"/>
    </row>
    <row r="155" spans="1:12" ht="15" x14ac:dyDescent="0.25">
      <c r="A155" s="22"/>
      <c r="B155" s="14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2"/>
      <c r="B156" s="14"/>
      <c r="C156" s="11"/>
      <c r="D156" s="6"/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3"/>
      <c r="B157" s="16"/>
      <c r="C157" s="8"/>
      <c r="D157" s="17" t="s">
        <v>32</v>
      </c>
      <c r="E157" s="9"/>
      <c r="F157" s="18">
        <f>SUM(F151:F156)</f>
        <v>540</v>
      </c>
      <c r="G157" s="18">
        <f>SUM(G151:G156)</f>
        <v>27.39</v>
      </c>
      <c r="H157" s="18">
        <f>SUM(H151:H156)</f>
        <v>9.3300000000000018</v>
      </c>
      <c r="I157" s="18">
        <f>SUM(I151:I156)</f>
        <v>129.06</v>
      </c>
      <c r="J157" s="18">
        <f>SUM(J151:J156)</f>
        <v>389.53999999999996</v>
      </c>
      <c r="K157" s="24"/>
      <c r="L157" s="18">
        <f>SUM(L151:L156)</f>
        <v>0</v>
      </c>
    </row>
    <row r="158" spans="1:12" ht="15" x14ac:dyDescent="0.25">
      <c r="A158" s="25">
        <f>A151</f>
        <v>2</v>
      </c>
      <c r="B158" s="12">
        <f>B151</f>
        <v>4</v>
      </c>
      <c r="C158" s="10" t="s">
        <v>24</v>
      </c>
      <c r="D158" s="7" t="s">
        <v>25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2"/>
      <c r="B159" s="14"/>
      <c r="C159" s="11"/>
      <c r="D159" s="7" t="s">
        <v>26</v>
      </c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2"/>
      <c r="B160" s="14"/>
      <c r="C160" s="11"/>
      <c r="D160" s="7" t="s">
        <v>27</v>
      </c>
      <c r="E160" s="40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2"/>
      <c r="B161" s="14"/>
      <c r="C161" s="11"/>
      <c r="D161" s="7" t="s">
        <v>28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2"/>
      <c r="B162" s="14"/>
      <c r="C162" s="11"/>
      <c r="D162" s="7" t="s">
        <v>29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2"/>
      <c r="B163" s="14"/>
      <c r="C163" s="11"/>
      <c r="D163" s="7" t="s">
        <v>30</v>
      </c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2"/>
      <c r="B164" s="14"/>
      <c r="C164" s="11"/>
      <c r="D164" s="7" t="s">
        <v>31</v>
      </c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2"/>
      <c r="B165" s="14"/>
      <c r="C165" s="11"/>
      <c r="D165" s="6"/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2"/>
      <c r="B166" s="14"/>
      <c r="C166" s="11"/>
      <c r="D166" s="6"/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6"/>
      <c r="C167" s="8"/>
      <c r="D167" s="17" t="s">
        <v>32</v>
      </c>
      <c r="E167" s="9"/>
      <c r="F167" s="18">
        <f>SUM(F158:F166)</f>
        <v>0</v>
      </c>
      <c r="G167" s="18">
        <f t="shared" ref="G167:J167" si="58">SUM(G158:G166)</f>
        <v>0</v>
      </c>
      <c r="H167" s="18">
        <f t="shared" si="58"/>
        <v>0</v>
      </c>
      <c r="I167" s="18">
        <f t="shared" si="58"/>
        <v>0</v>
      </c>
      <c r="J167" s="18">
        <f t="shared" si="58"/>
        <v>0</v>
      </c>
      <c r="K167" s="24"/>
      <c r="L167" s="18">
        <f t="shared" ref="L167" si="59">SUM(L158:L166)</f>
        <v>0</v>
      </c>
    </row>
    <row r="168" spans="1:12" ht="15" x14ac:dyDescent="0.2">
      <c r="A168" s="28">
        <f>A151</f>
        <v>2</v>
      </c>
      <c r="B168" s="29">
        <f>B151</f>
        <v>4</v>
      </c>
      <c r="C168" s="113" t="s">
        <v>4</v>
      </c>
      <c r="D168" s="114"/>
      <c r="E168" s="30"/>
      <c r="F168" s="31">
        <f>F157+F167</f>
        <v>540</v>
      </c>
      <c r="G168" s="31">
        <f t="shared" ref="G168" si="60">G157+G167</f>
        <v>27.39</v>
      </c>
      <c r="H168" s="31">
        <f t="shared" ref="H168" si="61">H157+H167</f>
        <v>9.3300000000000018</v>
      </c>
      <c r="I168" s="31">
        <f t="shared" ref="I168" si="62">I157+I167</f>
        <v>129.06</v>
      </c>
      <c r="J168" s="31">
        <f t="shared" ref="J168:L168" si="63">J157+J167</f>
        <v>389.53999999999996</v>
      </c>
      <c r="K168" s="31"/>
      <c r="L168" s="31">
        <f t="shared" si="63"/>
        <v>0</v>
      </c>
    </row>
    <row r="169" spans="1:12" ht="15" x14ac:dyDescent="0.25">
      <c r="A169" s="19">
        <v>2</v>
      </c>
      <c r="B169" s="20">
        <v>5</v>
      </c>
      <c r="C169" s="21" t="s">
        <v>19</v>
      </c>
      <c r="D169" s="5" t="s">
        <v>20</v>
      </c>
      <c r="E169" s="52" t="s">
        <v>66</v>
      </c>
      <c r="F169" s="99">
        <v>180</v>
      </c>
      <c r="G169" s="100">
        <v>26.06</v>
      </c>
      <c r="H169" s="100">
        <v>31.13</v>
      </c>
      <c r="I169" s="101">
        <v>40.049999999999997</v>
      </c>
      <c r="J169" s="100">
        <v>437.4</v>
      </c>
      <c r="K169" s="102">
        <v>504</v>
      </c>
      <c r="L169" s="50"/>
    </row>
    <row r="170" spans="1:12" ht="15.75" thickBot="1" x14ac:dyDescent="0.3">
      <c r="A170" s="22"/>
      <c r="B170" s="14"/>
      <c r="C170" s="11"/>
      <c r="D170" s="7" t="s">
        <v>21</v>
      </c>
      <c r="E170" s="53" t="s">
        <v>73</v>
      </c>
      <c r="F170" s="90">
        <v>200</v>
      </c>
      <c r="G170" s="90">
        <v>0.22</v>
      </c>
      <c r="H170" s="90">
        <v>0.05</v>
      </c>
      <c r="I170" s="90">
        <v>5.57</v>
      </c>
      <c r="J170" s="90">
        <v>20.95</v>
      </c>
      <c r="K170" s="94">
        <v>420</v>
      </c>
      <c r="L170" s="51"/>
    </row>
    <row r="171" spans="1:12" ht="15" x14ac:dyDescent="0.25">
      <c r="A171" s="22"/>
      <c r="B171" s="14"/>
      <c r="C171" s="11"/>
      <c r="D171" s="7" t="s">
        <v>22</v>
      </c>
      <c r="E171" s="53" t="s">
        <v>43</v>
      </c>
      <c r="F171" s="97">
        <v>20</v>
      </c>
      <c r="G171" s="97">
        <v>1.54</v>
      </c>
      <c r="H171" s="97">
        <v>0.48</v>
      </c>
      <c r="I171" s="97">
        <v>14</v>
      </c>
      <c r="J171" s="97">
        <v>56.8</v>
      </c>
      <c r="K171" s="93">
        <v>18</v>
      </c>
      <c r="L171" s="51"/>
    </row>
    <row r="172" spans="1:12" ht="15" x14ac:dyDescent="0.25">
      <c r="A172" s="22"/>
      <c r="B172" s="14"/>
      <c r="C172" s="11"/>
      <c r="D172" s="7" t="s">
        <v>23</v>
      </c>
      <c r="E172" s="53" t="s">
        <v>44</v>
      </c>
      <c r="F172" s="92">
        <v>100</v>
      </c>
      <c r="G172" s="92">
        <v>0.4</v>
      </c>
      <c r="H172" s="92">
        <v>0</v>
      </c>
      <c r="I172" s="92">
        <v>10</v>
      </c>
      <c r="J172" s="92">
        <v>26</v>
      </c>
      <c r="K172" s="93">
        <v>403</v>
      </c>
      <c r="L172" s="51"/>
    </row>
    <row r="173" spans="1:12" ht="15.75" thickBot="1" x14ac:dyDescent="0.3">
      <c r="A173" s="22"/>
      <c r="B173" s="14"/>
      <c r="C173" s="11"/>
      <c r="D173" s="6"/>
      <c r="E173" s="77"/>
      <c r="F173" s="41"/>
      <c r="G173" s="78"/>
      <c r="H173" s="78"/>
      <c r="I173" s="79"/>
      <c r="J173" s="78"/>
      <c r="K173" s="42"/>
      <c r="L173" s="80"/>
    </row>
    <row r="174" spans="1:12" ht="15" x14ac:dyDescent="0.25">
      <c r="A174" s="22"/>
      <c r="B174" s="14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.75" customHeight="1" x14ac:dyDescent="0.25">
      <c r="A175" s="23"/>
      <c r="B175" s="16"/>
      <c r="C175" s="8"/>
      <c r="D175" s="17" t="s">
        <v>32</v>
      </c>
      <c r="E175" s="9"/>
      <c r="F175" s="18">
        <f>SUM(F169:F174)</f>
        <v>500</v>
      </c>
      <c r="G175" s="18">
        <f>SUM(G169:G174)</f>
        <v>28.219999999999995</v>
      </c>
      <c r="H175" s="18">
        <f>SUM(H169:H174)</f>
        <v>31.66</v>
      </c>
      <c r="I175" s="18">
        <f>SUM(I169:I174)</f>
        <v>69.62</v>
      </c>
      <c r="J175" s="18">
        <f>SUM(J169:J174)</f>
        <v>541.15</v>
      </c>
      <c r="K175" s="24"/>
      <c r="L175" s="18">
        <f>SUM(L169:L174)</f>
        <v>0</v>
      </c>
    </row>
    <row r="176" spans="1:12" ht="15" x14ac:dyDescent="0.25">
      <c r="A176" s="25">
        <f>A169</f>
        <v>2</v>
      </c>
      <c r="B176" s="12">
        <f>B169</f>
        <v>5</v>
      </c>
      <c r="C176" s="10" t="s">
        <v>24</v>
      </c>
      <c r="D176" s="7" t="s">
        <v>25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2"/>
      <c r="B177" s="14"/>
      <c r="C177" s="11"/>
      <c r="D177" s="7" t="s">
        <v>26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2"/>
      <c r="B178" s="14"/>
      <c r="C178" s="11"/>
      <c r="D178" s="7" t="s">
        <v>27</v>
      </c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2"/>
      <c r="B179" s="14"/>
      <c r="C179" s="11"/>
      <c r="D179" s="7" t="s">
        <v>28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2"/>
      <c r="B180" s="14"/>
      <c r="C180" s="11"/>
      <c r="D180" s="7" t="s">
        <v>29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2"/>
      <c r="B181" s="14"/>
      <c r="C181" s="11"/>
      <c r="D181" s="7" t="s">
        <v>30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2"/>
      <c r="B182" s="14"/>
      <c r="C182" s="11"/>
      <c r="D182" s="7" t="s">
        <v>31</v>
      </c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2"/>
      <c r="B183" s="14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2"/>
      <c r="B184" s="14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3"/>
      <c r="B185" s="16"/>
      <c r="C185" s="8"/>
      <c r="D185" s="17" t="s">
        <v>32</v>
      </c>
      <c r="E185" s="9"/>
      <c r="F185" s="18">
        <f>SUM(F176:F184)</f>
        <v>0</v>
      </c>
      <c r="G185" s="18">
        <f t="shared" ref="G185:J185" si="64">SUM(G176:G184)</f>
        <v>0</v>
      </c>
      <c r="H185" s="18">
        <f t="shared" si="64"/>
        <v>0</v>
      </c>
      <c r="I185" s="18">
        <f t="shared" si="64"/>
        <v>0</v>
      </c>
      <c r="J185" s="18">
        <f t="shared" si="64"/>
        <v>0</v>
      </c>
      <c r="K185" s="24"/>
      <c r="L185" s="18">
        <f t="shared" ref="L185" si="65">SUM(L176:L184)</f>
        <v>0</v>
      </c>
    </row>
    <row r="186" spans="1:12" ht="15" x14ac:dyDescent="0.2">
      <c r="A186" s="28">
        <f>A169</f>
        <v>2</v>
      </c>
      <c r="B186" s="29">
        <f>B169</f>
        <v>5</v>
      </c>
      <c r="C186" s="113" t="s">
        <v>4</v>
      </c>
      <c r="D186" s="114"/>
      <c r="E186" s="30"/>
      <c r="F186" s="31">
        <f>F175+F185</f>
        <v>500</v>
      </c>
      <c r="G186" s="31">
        <f t="shared" ref="G186" si="66">G175+G185</f>
        <v>28.219999999999995</v>
      </c>
      <c r="H186" s="31">
        <f t="shared" ref="H186" si="67">H175+H185</f>
        <v>31.66</v>
      </c>
      <c r="I186" s="31">
        <f t="shared" ref="I186" si="68">I175+I185</f>
        <v>69.62</v>
      </c>
      <c r="J186" s="31">
        <f t="shared" ref="J186:L186" si="69">J175+J185</f>
        <v>541.15</v>
      </c>
      <c r="K186" s="31"/>
      <c r="L186" s="31">
        <f t="shared" si="69"/>
        <v>0</v>
      </c>
    </row>
    <row r="187" spans="1:12" x14ac:dyDescent="0.2">
      <c r="A187" s="26"/>
      <c r="B187" s="27"/>
      <c r="C187" s="115" t="s">
        <v>5</v>
      </c>
      <c r="D187" s="115"/>
      <c r="E187" s="115"/>
      <c r="F187" s="33">
        <f>(F23+F42+F60+F78+F96+F114+F132+F150+F168+F186)/(IF(F23=0,0,1)+IF(F42=0,0,1)+IF(F60=0,0,1)+IF(F78=0,0,1)+IF(F96=0,0,1)+IF(F114=0,0,1)+IF(F132=0,0,1)+IF(F150=0,0,1)+IF(F168=0,0,1)+IF(F186=0,0,1))</f>
        <v>508</v>
      </c>
      <c r="G187" s="33">
        <f>(G23+G42+G60+G78+G96+G114+G132+G150+G168+G186)/(IF(G23=0,0,1)+IF(G42=0,0,1)+IF(G60=0,0,1)+IF(G78=0,0,1)+IF(G96=0,0,1)+IF(G114=0,0,1)+IF(G132=0,0,1)+IF(G150=0,0,1)+IF(G168=0,0,1)+IF(G186=0,0,1))</f>
        <v>21.559000000000001</v>
      </c>
      <c r="H187" s="33">
        <f>(H23+H42+H60+H78+H96+H114+H132+H150+H168+H186)/(IF(H23=0,0,1)+IF(H42=0,0,1)+IF(H60=0,0,1)+IF(H78=0,0,1)+IF(H96=0,0,1)+IF(H114=0,0,1)+IF(H132=0,0,1)+IF(H150=0,0,1)+IF(H168=0,0,1)+IF(H186=0,0,1))</f>
        <v>17.392000000000003</v>
      </c>
      <c r="I187" s="33">
        <f>(I23+I42+I60+I78+I96+I114+I132+I150+I168+I186)/(IF(I23=0,0,1)+IF(I42=0,0,1)+IF(I60=0,0,1)+IF(I78=0,0,1)+IF(I96=0,0,1)+IF(I114=0,0,1)+IF(I132=0,0,1)+IF(I150=0,0,1)+IF(I168=0,0,1)+IF(I186=0,0,1))</f>
        <v>97.241</v>
      </c>
      <c r="J187" s="33">
        <f>(J23+J42+J60+J78+J96+J114+J132+J150+J168+J186)/(IF(J23=0,0,1)+IF(J42=0,0,1)+IF(J60=0,0,1)+IF(J78=0,0,1)+IF(J96=0,0,1)+IF(J114=0,0,1)+IF(J132=0,0,1)+IF(J150=0,0,1)+IF(J168=0,0,1)+IF(J186=0,0,1))</f>
        <v>530.85899999999992</v>
      </c>
      <c r="K187" s="33"/>
      <c r="L187" s="33" t="e">
        <f>(L23+L42+L60+L78+L96+L114+L132+L150+L168+L186)/(IF(L23=0,0,1)+IF(L42=0,0,1)+IF(L60=0,0,1)+IF(L78=0,0,1)+IF(L96=0,0,1)+IF(L114=0,0,1)+IF(L132=0,0,1)+IF(L150=0,0,1)+IF(L168=0,0,1)+IF(L186=0,0,1))</f>
        <v>#DIV/0!</v>
      </c>
    </row>
  </sheetData>
  <mergeCells count="14">
    <mergeCell ref="C78:D78"/>
    <mergeCell ref="C96:D96"/>
    <mergeCell ref="C23:D23"/>
    <mergeCell ref="C187:E187"/>
    <mergeCell ref="C186:D186"/>
    <mergeCell ref="C114:D114"/>
    <mergeCell ref="C132:D132"/>
    <mergeCell ref="C150:D150"/>
    <mergeCell ref="C168:D168"/>
    <mergeCell ref="C1:E1"/>
    <mergeCell ref="H1:K1"/>
    <mergeCell ref="H2:K2"/>
    <mergeCell ref="C42:D42"/>
    <mergeCell ref="C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2025-01-09T14:46:54Z</dcterms:modified>
</cp:coreProperties>
</file>